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imsl-zam\d\Чудновская\КПР итоговая\КПР\МТС КПР 17.11.2022\"/>
    </mc:Choice>
  </mc:AlternateContent>
  <bookViews>
    <workbookView xWindow="0" yWindow="0" windowWidth="17400" windowHeight="12510" tabRatio="877" activeTab="9"/>
  </bookViews>
  <sheets>
    <sheet name="МТЭЦ-2" sheetId="12" r:id="rId1"/>
    <sheet name="РК Кедышко&quot;" sheetId="22" r:id="rId2"/>
    <sheet name="РК Харьковская" sheetId="23" r:id="rId3"/>
    <sheet name="РК Западная" sheetId="24" r:id="rId4"/>
    <sheet name="РК Шабаны" sheetId="25" r:id="rId5"/>
    <sheet name="РК Масюковщина" sheetId="26" r:id="rId6"/>
    <sheet name="РК Орловская" sheetId="27" r:id="rId7"/>
    <sheet name="РК Курасовщина" sheetId="28" r:id="rId8"/>
    <sheet name="РТС-3" sheetId="29" r:id="rId9"/>
    <sheet name="МТС" sheetId="30" r:id="rId10"/>
    <sheet name="Лист1" sheetId="13" r:id="rId11"/>
  </sheets>
  <definedNames>
    <definedName name="_xlnm.Print_Titles" localSheetId="9">МТС!$10:$10</definedName>
    <definedName name="_xlnm.Print_Titles" localSheetId="0">'МТЭЦ-2'!$10:$10</definedName>
    <definedName name="_xlnm.Print_Titles" localSheetId="5">'РК Масюковщина'!$10:$10</definedName>
    <definedName name="_xlnm.Print_Titles" localSheetId="4">'РК Шабаны'!$10:$10</definedName>
  </definedNames>
  <calcPr calcId="162913"/>
</workbook>
</file>

<file path=xl/calcChain.xml><?xml version="1.0" encoding="utf-8"?>
<calcChain xmlns="http://schemas.openxmlformats.org/spreadsheetml/2006/main">
  <c r="I34" i="30" l="1"/>
  <c r="H34" i="30"/>
  <c r="G34" i="30"/>
  <c r="F34" i="30"/>
  <c r="I30" i="25"/>
  <c r="H30" i="25"/>
  <c r="G30" i="25"/>
  <c r="F30" i="25"/>
  <c r="I31" i="12"/>
  <c r="G31" i="12"/>
  <c r="H31" i="12"/>
  <c r="F31" i="12"/>
  <c r="I40" i="30"/>
  <c r="I39" i="30"/>
  <c r="I38" i="30"/>
  <c r="I37" i="30"/>
  <c r="I36" i="30"/>
  <c r="G39" i="30"/>
  <c r="G36" i="30"/>
  <c r="G40" i="30"/>
  <c r="G38" i="30"/>
  <c r="G37" i="30"/>
  <c r="G41" i="30" s="1"/>
  <c r="I17" i="29"/>
  <c r="G17" i="29"/>
  <c r="I20" i="29"/>
  <c r="G20" i="29"/>
  <c r="G27" i="28"/>
  <c r="I30" i="28"/>
  <c r="I29" i="28"/>
  <c r="I25" i="29" s="1"/>
  <c r="I28" i="28"/>
  <c r="I27" i="28"/>
  <c r="I32" i="28" s="1"/>
  <c r="G30" i="28"/>
  <c r="G26" i="29" s="1"/>
  <c r="G29" i="28"/>
  <c r="G28" i="28"/>
  <c r="I30" i="27"/>
  <c r="G30" i="27"/>
  <c r="I29" i="27"/>
  <c r="G29" i="27"/>
  <c r="I28" i="27"/>
  <c r="I27" i="27"/>
  <c r="G28" i="27"/>
  <c r="G27" i="27"/>
  <c r="I31" i="27"/>
  <c r="G31" i="27"/>
  <c r="I34" i="26"/>
  <c r="I26" i="29" s="1"/>
  <c r="G34" i="26"/>
  <c r="I35" i="26"/>
  <c r="G35" i="26"/>
  <c r="I33" i="26"/>
  <c r="G33" i="26"/>
  <c r="I32" i="26"/>
  <c r="G32" i="26"/>
  <c r="I31" i="26"/>
  <c r="I36" i="26" s="1"/>
  <c r="G31" i="26"/>
  <c r="I34" i="25"/>
  <c r="G34" i="25"/>
  <c r="G37" i="25" s="1"/>
  <c r="G35" i="25"/>
  <c r="G33" i="25"/>
  <c r="G32" i="25"/>
  <c r="I36" i="25"/>
  <c r="I27" i="29" s="1"/>
  <c r="I35" i="25"/>
  <c r="G36" i="25"/>
  <c r="I33" i="25"/>
  <c r="I32" i="25"/>
  <c r="I23" i="29" s="1"/>
  <c r="I30" i="24"/>
  <c r="G30" i="24"/>
  <c r="I29" i="24"/>
  <c r="G29" i="24"/>
  <c r="I28" i="24"/>
  <c r="G28" i="24"/>
  <c r="I27" i="24"/>
  <c r="I32" i="24" s="1"/>
  <c r="G27" i="24"/>
  <c r="G32" i="24" s="1"/>
  <c r="I33" i="23"/>
  <c r="G33" i="23"/>
  <c r="I32" i="23"/>
  <c r="G32" i="23"/>
  <c r="I31" i="23"/>
  <c r="I30" i="23"/>
  <c r="I34" i="23" s="1"/>
  <c r="G31" i="23"/>
  <c r="G30" i="23"/>
  <c r="I29" i="23"/>
  <c r="G29" i="23"/>
  <c r="G34" i="23" s="1"/>
  <c r="I30" i="22"/>
  <c r="G30" i="22"/>
  <c r="I32" i="22"/>
  <c r="I31" i="22"/>
  <c r="G32" i="22"/>
  <c r="G31" i="22"/>
  <c r="I29" i="22"/>
  <c r="I33" i="22" s="1"/>
  <c r="I28" i="22"/>
  <c r="G29" i="22"/>
  <c r="G28" i="22"/>
  <c r="G33" i="22" s="1"/>
  <c r="I36" i="12"/>
  <c r="G36" i="12"/>
  <c r="I35" i="12"/>
  <c r="G35" i="12"/>
  <c r="G25" i="29" s="1"/>
  <c r="I34" i="12"/>
  <c r="G34" i="12"/>
  <c r="I33" i="12"/>
  <c r="G33" i="12"/>
  <c r="G38" i="12" s="1"/>
  <c r="I13" i="29"/>
  <c r="H13" i="29"/>
  <c r="G13" i="29"/>
  <c r="F13" i="29"/>
  <c r="I25" i="28"/>
  <c r="H25" i="28"/>
  <c r="G25" i="28"/>
  <c r="F25" i="28"/>
  <c r="I25" i="27"/>
  <c r="H25" i="27"/>
  <c r="G25" i="27"/>
  <c r="F25" i="27"/>
  <c r="I29" i="26"/>
  <c r="H29" i="26"/>
  <c r="G29" i="26"/>
  <c r="F29" i="26"/>
  <c r="I25" i="24"/>
  <c r="H25" i="24"/>
  <c r="G25" i="24"/>
  <c r="F25" i="24"/>
  <c r="I27" i="23"/>
  <c r="H27" i="23"/>
  <c r="G27" i="23"/>
  <c r="F27" i="23"/>
  <c r="I26" i="22"/>
  <c r="H26" i="22"/>
  <c r="G26" i="22"/>
  <c r="F26" i="22"/>
  <c r="G27" i="29"/>
  <c r="I37" i="25"/>
  <c r="I38" i="12"/>
  <c r="G23" i="29"/>
  <c r="G24" i="29" l="1"/>
  <c r="G28" i="29" s="1"/>
  <c r="I32" i="27"/>
  <c r="I41" i="30"/>
  <c r="I24" i="29"/>
  <c r="I28" i="29" s="1"/>
  <c r="G36" i="26"/>
  <c r="G32" i="27"/>
  <c r="G32" i="28"/>
</calcChain>
</file>

<file path=xl/sharedStrings.xml><?xml version="1.0" encoding="utf-8"?>
<sst xmlns="http://schemas.openxmlformats.org/spreadsheetml/2006/main" count="879" uniqueCount="153">
  <si>
    <t>Загрязняющее вещество</t>
  </si>
  <si>
    <t>г/с</t>
  </si>
  <si>
    <t>т/год</t>
  </si>
  <si>
    <t>№ п/п</t>
  </si>
  <si>
    <t>Наименование</t>
  </si>
  <si>
    <t>Азот (II) оксид (азота оксид)</t>
  </si>
  <si>
    <t>Сера диоксид (ангидрид сернистый, сера (IV) оксид, сернистый газ)</t>
  </si>
  <si>
    <t>Углерод оксид (окись углерода, угарный газ)</t>
  </si>
  <si>
    <t>Таблица 16</t>
  </si>
  <si>
    <t>Метан</t>
  </si>
  <si>
    <t>Нормативы допустимых выбросов</t>
  </si>
  <si>
    <t xml:space="preserve">VIII. Предложения по нормативам допустимых выбросов загрязняющих веществ в атмосферный воздух
</t>
  </si>
  <si>
    <t>Код вещества</t>
  </si>
  <si>
    <t>Класс опасности</t>
  </si>
  <si>
    <t>Номер источников выбросов</t>
  </si>
  <si>
    <t>0304</t>
  </si>
  <si>
    <t xml:space="preserve">Азот (IV) оксид (азота диоксид) </t>
  </si>
  <si>
    <t>0301</t>
  </si>
  <si>
    <t>Бенз(а)пирен</t>
  </si>
  <si>
    <t>0703</t>
  </si>
  <si>
    <t>Бутан-1-ол (бутиловый спирт)</t>
  </si>
  <si>
    <t>1042</t>
  </si>
  <si>
    <t>Кадмий и его соединения (в пересчете на кадмий)</t>
  </si>
  <si>
    <t>0124</t>
  </si>
  <si>
    <t>Ксилолы (смесь изомеров о-, м-, п-ксилол)</t>
  </si>
  <si>
    <t>0616</t>
  </si>
  <si>
    <t>Марганец и его соединения (в пересчете на марганец (IV) оксид)</t>
  </si>
  <si>
    <t>0143</t>
  </si>
  <si>
    <t>0410</t>
  </si>
  <si>
    <t>Никель оксид (в пересчете на никель)</t>
  </si>
  <si>
    <t>0164</t>
  </si>
  <si>
    <t>Ртуть и ее соединения (в пересчете на ртуть)</t>
  </si>
  <si>
    <t>0183</t>
  </si>
  <si>
    <t>Свинец и его неорганические соединения (в пересчете на свинец)</t>
  </si>
  <si>
    <t>0184</t>
  </si>
  <si>
    <t>0330</t>
  </si>
  <si>
    <t>Сероводород</t>
  </si>
  <si>
    <t>0333</t>
  </si>
  <si>
    <t>Твердые частицы суммарно (недифференцированная по составу пыль)</t>
  </si>
  <si>
    <t>2902</t>
  </si>
  <si>
    <t>Углеводороды предельные алифатического ряда С1-С10</t>
  </si>
  <si>
    <t>0401</t>
  </si>
  <si>
    <t xml:space="preserve">Углеводороды предельные алифатического ряда С11-С19 </t>
  </si>
  <si>
    <t>2754</t>
  </si>
  <si>
    <t>0337</t>
  </si>
  <si>
    <t xml:space="preserve">Фтористые газообразные соединения (в пересчете на фтор): гидрофторид </t>
  </si>
  <si>
    <t>0342</t>
  </si>
  <si>
    <t>Хром (VI)</t>
  </si>
  <si>
    <t>0203</t>
  </si>
  <si>
    <t>Всего</t>
  </si>
  <si>
    <t>Итого веществ I класса опасности</t>
  </si>
  <si>
    <t>Итого веществ II класса опасности</t>
  </si>
  <si>
    <t>Итого веществ III класса опасности</t>
  </si>
  <si>
    <t>Итого веществ IV класса опасности</t>
  </si>
  <si>
    <t>Итого веществ без класса опасности</t>
  </si>
  <si>
    <t>0031</t>
  </si>
  <si>
    <t>6052</t>
  </si>
  <si>
    <t>Минская ТЭЦ-2, база Минских тепловых сетей,  АВС.</t>
  </si>
  <si>
    <t>х</t>
  </si>
  <si>
    <t>Медь и ее соединения (в пересчете на медь)</t>
  </si>
  <si>
    <t>0140</t>
  </si>
  <si>
    <t>Хрома трехвалентные соединения (в пересчете на Сr3+)</t>
  </si>
  <si>
    <t>0228</t>
  </si>
  <si>
    <t>б/кл</t>
  </si>
  <si>
    <t>РК "Кедышко"</t>
  </si>
  <si>
    <t>0010</t>
  </si>
  <si>
    <t>0060</t>
  </si>
  <si>
    <t>РК "Харьковская"</t>
  </si>
  <si>
    <t>0011</t>
  </si>
  <si>
    <t>0072</t>
  </si>
  <si>
    <t>0011,0074</t>
  </si>
  <si>
    <t>6055</t>
  </si>
  <si>
    <t>0082</t>
  </si>
  <si>
    <t>РК "Шабаны"</t>
  </si>
  <si>
    <t>Полихлорированные бифенилы (по сумме ПХБ (ПХБ 28, ПХБ 52, ПХБ 101, ПХБ 118, ПХБ 138, ПХБ 153, ПХБ 180))</t>
  </si>
  <si>
    <t>3920</t>
  </si>
  <si>
    <t>0015</t>
  </si>
  <si>
    <t>6056</t>
  </si>
  <si>
    <t>0095</t>
  </si>
  <si>
    <t>РК "Масюковщина"</t>
  </si>
  <si>
    <t>0016</t>
  </si>
  <si>
    <t>0102</t>
  </si>
  <si>
    <t>6057</t>
  </si>
  <si>
    <t>РК "Орловская"</t>
  </si>
  <si>
    <t>0018</t>
  </si>
  <si>
    <t>6058</t>
  </si>
  <si>
    <t>РК "Курасовщина"</t>
  </si>
  <si>
    <t>0120</t>
  </si>
  <si>
    <t>РТС-3</t>
  </si>
  <si>
    <t xml:space="preserve"> Филиал "Минские тепловые сети"</t>
  </si>
  <si>
    <t>ИТОГО</t>
  </si>
  <si>
    <t>Суммарно по объектам воздействия</t>
  </si>
  <si>
    <t xml:space="preserve"> 2022г.                                           </t>
  </si>
  <si>
    <t>0001, 0002, 0003, 0004, 0005, 0007, 0008, 0128, 0129</t>
  </si>
  <si>
    <t>0001, 0002, 0003, 0004, 0005, 0007, 0008, 0128, 0129, 0041, 0051 ,0052, 0055</t>
  </si>
  <si>
    <t>0135, 0136</t>
  </si>
  <si>
    <t>0001, 0002, 0003, 0005, 0007, 0008</t>
  </si>
  <si>
    <t>0041, 0051, 0052, 0055</t>
  </si>
  <si>
    <t>0128, 0129, 0147, 0148, 0149, 0150, 0151, 0152, 0153, 0154, 0155</t>
  </si>
  <si>
    <t>0001 ,0002, 0003, 0005, 0007, 0008, 0128, 0129</t>
  </si>
  <si>
    <t>0001, 0002, 0003, 0005, 0007, 0008, 0053</t>
  </si>
  <si>
    <t>0001, 0002, 0003, 0004, 0005, 0007, 0008</t>
  </si>
  <si>
    <t>0001, 0002, 0003, 0005, 0007, 0008, 0035, 0039, 0040, 0041, 0042, 0047, 0048, 0049, 0050, 0051, 0052, 0054, 0055, 0138, 0139, 0140, 0142, 6043</t>
  </si>
  <si>
    <t>0027, 0028 ,0029, 0030, 0031, 0135, 0136</t>
  </si>
  <si>
    <t>0001, 0002, 0003, 0004, 0005, 0007, 0008, 0128, 0129, 0041, 0051, 0052, 0055</t>
  </si>
  <si>
    <t>0051, 0052, 0055</t>
  </si>
  <si>
    <t>0009, 0010</t>
  </si>
  <si>
    <t>0177, 0178, 0179</t>
  </si>
  <si>
    <t>0010, 0062</t>
  </si>
  <si>
    <t>0056, 0057, 0058, 0059, 0060, 0061</t>
  </si>
  <si>
    <t>0156, 0157, 0158, 0159, 0160</t>
  </si>
  <si>
    <t>0067, 0068, 0069, 0070, 0071, 0072</t>
  </si>
  <si>
    <t>0012, 0013, 0014</t>
  </si>
  <si>
    <t>0161, 0162, 0163</t>
  </si>
  <si>
    <t>0012, 0013, 0014, 0083</t>
  </si>
  <si>
    <t>0076, 0077, 0078, 0079, 0080, 0081, 0082</t>
  </si>
  <si>
    <t>0015, 0141, 0146</t>
  </si>
  <si>
    <t>0015, 0141 ,0146, 0095</t>
  </si>
  <si>
    <t>0015, 0141</t>
  </si>
  <si>
    <t>0164, 0165, 0166, 0167</t>
  </si>
  <si>
    <t>0015, 0141, 0094, 0095</t>
  </si>
  <si>
    <t xml:space="preserve">0084, 0085, 0086, 0087, 0088, 0089, 0090, 0091, 0092, 0093 </t>
  </si>
  <si>
    <t>0015, 0141, 0146, 0095</t>
  </si>
  <si>
    <t>0016 ,0104</t>
  </si>
  <si>
    <t>0097, 0098, 0099, 0100, 0101, 0102, 0103</t>
  </si>
  <si>
    <t>0017, 0018</t>
  </si>
  <si>
    <t>0174, 0175, 0176</t>
  </si>
  <si>
    <t>0018, 0112</t>
  </si>
  <si>
    <t>0106, 0107, 0108, 0109, 0110</t>
  </si>
  <si>
    <t>0019, 0021, 0022, 0023, 0024</t>
  </si>
  <si>
    <t>0180, 0181, 0182, 0183</t>
  </si>
  <si>
    <t>0019, 0021, 0022, 0023, 0024, 0121, 0122, 0123, 0144</t>
  </si>
  <si>
    <t>0114, 0115, 0116, 0117, 0118, 0119, 0120</t>
  </si>
  <si>
    <t>РК "Западная"</t>
  </si>
  <si>
    <t>2023 - 2031гг.</t>
  </si>
  <si>
    <t>0001, 0002, 0003, 0004, 0005, 0007, 0008, 0128, 0129 0009, 0010, 0011, 0012, 0013, 0014, 0015, 0141, 0146, 0016, 0017, 0018, 0019, 0021, 0022, 0023, 0024</t>
  </si>
  <si>
    <t>0001, 0002, 0003, 0004, 0005, 0007, 0008, 0128, 0129, 0041, 0051 ,0052, 0055, 0009, 0010, 0011, 0012, 0013, 0014, 0015, 0141 ,0146, 0095, 0016, 0017, 0018, 0019, 0021, 0022, 0023, 0024</t>
  </si>
  <si>
    <t>0001, 0002, 0003, 0004, 0005, 0007, 0008, 0128, 0129, 0009, 0010, 0011, 0012, 0013, 0014, 0015, 0141, 0146, 0016, 0017, 0018, 0019, 0021, 0022, 0023, 0024</t>
  </si>
  <si>
    <t>0001, 0002, 0003, 0005, 0007, 0008, 0010, 0011, 0012, 0013, 0014, 0015, 0141, 0016, 0018, 0019, 0021, 0022, 0023, 0024</t>
  </si>
  <si>
    <t>0010, 0011, 0015, 0016</t>
  </si>
  <si>
    <t>0168, 0169, 0170, 0171, 0172, 0173</t>
  </si>
  <si>
    <t>0128, 0129, 0147, 0148, 0149, 0150, 0151, 0152, 0153, 0154, 0155, 0156, 0157, 0158, 0159, 0160, 0161, 0162, 0163, 0164, 0165, 0166, 0167, 0168, 0169, 0170, 0171, 0172, 0173, 0174, 0175, 0176,  0177, 0178, 0179, 0180, 0181, 0182, 0183</t>
  </si>
  <si>
    <t>0001 ,0002, 0003, 0005, 0007, 0008, 0128, 0129, 0009, 0010, 0011, 0012, 0013, 0014, 0015, 0141, 0146, 0016, 0017, 0018, 0019, 0021, 0022, 0023, 0024</t>
  </si>
  <si>
    <t>0001, 0002, 0003, 0005, 0007, 0008, 0053, 0010, 0011, 0012, 0013, 0014, 0015, 0141, 0016, 0018, 0019, 0021, 0022, 0023, 0024</t>
  </si>
  <si>
    <t>0001, 0002, 0003, 0004, 0005, 0007, 0008, 0009, 0010, 0011, 0012, 0013, 0014, 0015, 0141, 0146, 0016, 0018, 0019, 0021, 0022, 0023, 0024</t>
  </si>
  <si>
    <t>0031, 0060, 0072, 0082, 0102, 0120</t>
  </si>
  <si>
    <t>0126</t>
  </si>
  <si>
    <t>0001, 0002, 0003, 0005, 0007, 0008, 0035, 0039, 0040, 0041, 0042, 0047, 0048, 0049, 0050, 0051, 0052, 0054, 0055, 0138, 0139, 0140, 0142, 6043, 0010, 0062, 0011, 0074, 0012, 0013, 0014, 0083, 0015, 0141, 0094, 0095, 0016, 0104, 0018, 0112, 0019, 0021, 0022, 0023, 0024, 0121, 0122, 0123, 0144, 0126</t>
  </si>
  <si>
    <t>0027, 0028 ,0029, 0030, 0031, 0135, 0136, 0056, 0057, 0058, 0059, 0060, 0061,0067, 0068, 0069, 0070, 0071, 0072, 0076, 0077, 0078, 0079, 0080, 0081, 0082, 0084, 0085, 0086, 0087, 0088, 0089, 0090, 0091, 0092, 0093, 0097, 0098, 0099, 0100, 0101, 0102, 0103, 0106, 0107, 0108, 0109, 0110, 0114, 0115, 0116, 0117, 0118, 0119, 0120</t>
  </si>
  <si>
    <t>6052, 6055, 6056, 6057, 6058</t>
  </si>
  <si>
    <t>0001, 0002, 0003, 0004, 0005, 0007, 0008, 0128, 0129, 0041, 0051, 0052, 0055, 0009, 0010, 0011, 0012, 0013, 0014, 0015, 0141, 0146, 0095, 0016, 0017, 0018, 0019, 0021, 0022, 0023, 0024</t>
  </si>
  <si>
    <t>0041, 0051, 0052, 0055, 0095</t>
  </si>
  <si>
    <t>0009, 0010, 0011, 0015, 0016, 0018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</si>
</sst>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
  </numFmts>
  <fonts count="10" x14ac:knownFonts="1">
    <font>
      <sz val="10"/>
      <name val="Arial"/>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0"/>
      <name val="Arial Cyr"/>
      <charset val="204"/>
    </font>
    <font>
      <b/>
      <sz val="15"/>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0" fontId="1" fillId="0" borderId="0"/>
    <xf numFmtId="0" fontId="1" fillId="0" borderId="0"/>
    <xf numFmtId="0" fontId="5" fillId="0" borderId="0"/>
    <xf numFmtId="0" fontId="5" fillId="0" borderId="0"/>
    <xf numFmtId="0" fontId="1" fillId="0" borderId="0"/>
    <xf numFmtId="0" fontId="5" fillId="0" borderId="0"/>
  </cellStyleXfs>
  <cellXfs count="114">
    <xf numFmtId="0" fontId="0" fillId="0" borderId="0" xfId="0"/>
    <xf numFmtId="0" fontId="2" fillId="0" borderId="1" xfId="0" applyFont="1" applyFill="1" applyBorder="1" applyAlignment="1">
      <alignment horizontal="center" vertical="center" wrapText="1"/>
    </xf>
    <xf numFmtId="0" fontId="2" fillId="0" borderId="0" xfId="0" applyFont="1" applyFill="1"/>
    <xf numFmtId="165" fontId="2" fillId="0" borderId="0" xfId="0" applyNumberFormat="1" applyFont="1" applyFill="1"/>
    <xf numFmtId="0" fontId="4" fillId="0" borderId="0" xfId="0" applyFont="1" applyFill="1" applyBorder="1" applyAlignment="1">
      <alignment wrapText="1"/>
    </xf>
    <xf numFmtId="0" fontId="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1" xfId="3" applyFont="1" applyBorder="1" applyAlignment="1">
      <alignment horizontal="center" vertical="center" wrapText="1"/>
    </xf>
    <xf numFmtId="49" fontId="2" fillId="0" borderId="1" xfId="5" applyNumberFormat="1" applyFont="1" applyBorder="1" applyAlignment="1">
      <alignment horizontal="left" vertical="center" wrapText="1"/>
    </xf>
    <xf numFmtId="49" fontId="2" fillId="0" borderId="1" xfId="5" applyNumberFormat="1" applyFont="1" applyBorder="1" applyAlignment="1">
      <alignment horizontal="center" vertical="center" wrapText="1"/>
    </xf>
    <xf numFmtId="0" fontId="2" fillId="0" borderId="1" xfId="3" applyFont="1" applyFill="1" applyBorder="1" applyAlignment="1">
      <alignment horizontal="center" vertical="center" wrapText="1"/>
    </xf>
    <xf numFmtId="0" fontId="2" fillId="2" borderId="1" xfId="1" applyFont="1" applyFill="1" applyBorder="1" applyAlignment="1">
      <alignment horizontal="left" vertical="center" wrapText="1"/>
    </xf>
    <xf numFmtId="49" fontId="2" fillId="2" borderId="1" xfId="1" applyNumberFormat="1" applyFont="1" applyFill="1" applyBorder="1" applyAlignment="1">
      <alignment horizontal="center" vertical="center"/>
    </xf>
    <xf numFmtId="49" fontId="2" fillId="2" borderId="1" xfId="1" applyNumberFormat="1" applyFont="1" applyFill="1" applyBorder="1" applyAlignment="1">
      <alignment horizontal="center" vertical="center" wrapText="1"/>
    </xf>
    <xf numFmtId="49" fontId="2" fillId="0" borderId="1" xfId="3" applyNumberFormat="1" applyFont="1" applyBorder="1" applyAlignment="1">
      <alignment horizontal="left" vertical="center" wrapText="1"/>
    </xf>
    <xf numFmtId="49" fontId="2" fillId="0" borderId="1" xfId="3" applyNumberFormat="1" applyFont="1" applyBorder="1" applyAlignment="1">
      <alignment horizontal="center" vertical="center" wrapText="1"/>
    </xf>
    <xf numFmtId="0" fontId="2" fillId="0" borderId="1" xfId="3" applyFont="1" applyBorder="1" applyAlignment="1">
      <alignment horizontal="left" vertical="center" wrapText="1"/>
    </xf>
    <xf numFmtId="49" fontId="2" fillId="0" borderId="1" xfId="3" applyNumberFormat="1" applyFont="1" applyBorder="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49" fontId="4" fillId="0" borderId="1" xfId="0" applyNumberFormat="1" applyFont="1" applyBorder="1"/>
    <xf numFmtId="0" fontId="7" fillId="0" borderId="1" xfId="3" applyFont="1" applyFill="1" applyBorder="1" applyAlignment="1">
      <alignment horizontal="center" vertical="center" wrapText="1"/>
    </xf>
    <xf numFmtId="165" fontId="7" fillId="0" borderId="1" xfId="3" applyNumberFormat="1" applyFont="1" applyFill="1" applyBorder="1" applyAlignment="1">
      <alignment horizontal="center" vertical="center" wrapText="1"/>
    </xf>
    <xf numFmtId="164"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xf>
    <xf numFmtId="165" fontId="4" fillId="0" borderId="1" xfId="0" applyNumberFormat="1" applyFont="1" applyBorder="1"/>
    <xf numFmtId="49" fontId="2" fillId="0" borderId="1" xfId="0" applyNumberFormat="1" applyFont="1" applyFill="1" applyBorder="1" applyAlignment="1">
      <alignment horizontal="left" vertical="top" wrapText="1"/>
    </xf>
    <xf numFmtId="49" fontId="4" fillId="0" borderId="0" xfId="0" applyNumberFormat="1" applyFont="1" applyFill="1" applyAlignment="1">
      <alignment horizontal="center" vertical="center"/>
    </xf>
    <xf numFmtId="49" fontId="2" fillId="0" borderId="0" xfId="0" applyNumberFormat="1" applyFont="1" applyFill="1"/>
    <xf numFmtId="49" fontId="2" fillId="0" borderId="0" xfId="0" applyNumberFormat="1" applyFont="1" applyFill="1" applyAlignment="1">
      <alignment horizontal="center" vertical="center" wrapText="1"/>
    </xf>
    <xf numFmtId="49" fontId="2"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wrapText="1"/>
    </xf>
    <xf numFmtId="49" fontId="2" fillId="0" borderId="1"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1" xfId="0" applyNumberFormat="1" applyFont="1" applyFill="1" applyBorder="1" applyAlignment="1">
      <alignment wrapText="1"/>
    </xf>
    <xf numFmtId="49" fontId="4"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3" xfId="0" applyFont="1" applyFill="1" applyBorder="1"/>
    <xf numFmtId="0" fontId="2" fillId="0" borderId="0" xfId="0" applyFont="1" applyFill="1" applyBorder="1" applyAlignment="1">
      <alignment horizontal="center"/>
    </xf>
    <xf numFmtId="0" fontId="2" fillId="0" borderId="0" xfId="0" applyFont="1" applyFill="1" applyBorder="1"/>
    <xf numFmtId="0" fontId="6" fillId="0" borderId="0" xfId="3" applyFont="1" applyBorder="1" applyAlignment="1">
      <alignment vertical="center" wrapText="1"/>
    </xf>
    <xf numFmtId="0" fontId="4" fillId="0" borderId="1" xfId="0" applyFont="1" applyFill="1" applyBorder="1" applyAlignment="1">
      <alignment wrapText="1"/>
    </xf>
    <xf numFmtId="0" fontId="2" fillId="0" borderId="1" xfId="3" applyFont="1" applyBorder="1" applyAlignment="1">
      <alignment horizontal="center" vertical="center" wrapText="1"/>
    </xf>
    <xf numFmtId="49" fontId="2" fillId="0" borderId="1" xfId="6" applyNumberFormat="1" applyFont="1" applyBorder="1" applyAlignment="1">
      <alignment horizontal="left" vertical="center" wrapText="1"/>
    </xf>
    <xf numFmtId="49" fontId="2" fillId="0" borderId="1" xfId="6" applyNumberFormat="1" applyFont="1" applyBorder="1" applyAlignment="1">
      <alignment horizontal="center" vertical="center" wrapText="1"/>
    </xf>
    <xf numFmtId="164" fontId="7" fillId="0" borderId="1" xfId="3"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165" fontId="7" fillId="0" borderId="1" xfId="3" applyNumberFormat="1" applyFont="1" applyFill="1" applyBorder="1" applyAlignment="1">
      <alignment horizontal="center" vertical="center"/>
    </xf>
    <xf numFmtId="165" fontId="4" fillId="0" borderId="1" xfId="0" applyNumberFormat="1" applyFont="1" applyFill="1" applyBorder="1" applyAlignment="1">
      <alignment horizontal="center" wrapText="1"/>
    </xf>
    <xf numFmtId="165" fontId="4" fillId="0" borderId="1" xfId="0" applyNumberFormat="1" applyFont="1" applyFill="1" applyBorder="1" applyAlignment="1">
      <alignment wrapText="1"/>
    </xf>
    <xf numFmtId="164" fontId="4" fillId="0" borderId="1" xfId="0" applyNumberFormat="1" applyFont="1" applyFill="1" applyBorder="1" applyAlignment="1">
      <alignment horizont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4" fillId="0" borderId="1" xfId="0" applyFont="1" applyFill="1" applyBorder="1"/>
    <xf numFmtId="49" fontId="2" fillId="0" borderId="1" xfId="6" applyNumberFormat="1" applyFont="1" applyFill="1" applyBorder="1" applyAlignment="1">
      <alignment horizontal="left" vertical="center" wrapText="1"/>
    </xf>
    <xf numFmtId="49" fontId="2" fillId="0" borderId="1" xfId="6" applyNumberFormat="1" applyFont="1" applyFill="1" applyBorder="1" applyAlignment="1">
      <alignment horizontal="center" vertical="center" wrapText="1"/>
    </xf>
    <xf numFmtId="0" fontId="7" fillId="0" borderId="5" xfId="3" applyFont="1" applyBorder="1" applyAlignment="1">
      <alignment horizontal="center" vertical="center" wrapText="1"/>
    </xf>
    <xf numFmtId="49" fontId="2" fillId="0" borderId="5" xfId="5" applyNumberFormat="1" applyFont="1" applyBorder="1" applyAlignment="1">
      <alignment horizontal="left" vertical="center" wrapText="1"/>
    </xf>
    <xf numFmtId="49" fontId="2" fillId="0" borderId="5" xfId="5" applyNumberFormat="1" applyFont="1" applyBorder="1" applyAlignment="1">
      <alignment horizontal="center" vertical="center" wrapText="1"/>
    </xf>
    <xf numFmtId="0" fontId="2" fillId="0" borderId="5" xfId="3" applyFont="1" applyFill="1" applyBorder="1" applyAlignment="1">
      <alignment horizontal="center" vertical="center" wrapText="1"/>
    </xf>
    <xf numFmtId="49" fontId="2" fillId="0" borderId="5" xfId="0" applyNumberFormat="1" applyFont="1" applyFill="1" applyBorder="1" applyAlignment="1">
      <alignment vertical="top" wrapText="1"/>
    </xf>
    <xf numFmtId="0" fontId="7" fillId="0" borderId="5" xfId="3" applyFont="1" applyFill="1" applyBorder="1" applyAlignment="1">
      <alignment horizontal="center" vertical="center" wrapText="1"/>
    </xf>
    <xf numFmtId="0" fontId="2" fillId="0" borderId="6" xfId="0" applyFont="1" applyFill="1" applyBorder="1"/>
    <xf numFmtId="49" fontId="2" fillId="0" borderId="1" xfId="5" applyNumberFormat="1" applyFont="1" applyFill="1" applyBorder="1" applyAlignment="1">
      <alignment horizontal="left" vertical="center" wrapText="1"/>
    </xf>
    <xf numFmtId="49" fontId="2" fillId="0" borderId="1" xfId="5"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1" xfId="1" applyNumberFormat="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1" xfId="3" applyNumberFormat="1" applyFont="1" applyFill="1" applyBorder="1" applyAlignment="1">
      <alignment horizontal="left" vertical="center" wrapText="1"/>
    </xf>
    <xf numFmtId="49" fontId="2" fillId="0" borderId="1" xfId="3" applyNumberFormat="1" applyFont="1" applyFill="1" applyBorder="1" applyAlignment="1">
      <alignment horizontal="center" vertical="center" wrapText="1"/>
    </xf>
    <xf numFmtId="49" fontId="2" fillId="0" borderId="1" xfId="3" applyNumberFormat="1" applyFont="1" applyFill="1" applyBorder="1" applyAlignment="1">
      <alignment horizontal="center" vertical="center"/>
    </xf>
    <xf numFmtId="49" fontId="4" fillId="0" borderId="1" xfId="0" applyNumberFormat="1" applyFont="1" applyFill="1" applyBorder="1"/>
    <xf numFmtId="165" fontId="4" fillId="0" borderId="1" xfId="0" applyNumberFormat="1" applyFont="1" applyFill="1" applyBorder="1"/>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wrapText="1"/>
    </xf>
    <xf numFmtId="49" fontId="4" fillId="0" borderId="7" xfId="0" applyNumberFormat="1" applyFont="1" applyBorder="1"/>
    <xf numFmtId="165" fontId="4" fillId="0" borderId="8" xfId="0" applyNumberFormat="1" applyFont="1" applyBorder="1"/>
    <xf numFmtId="0" fontId="2" fillId="0" borderId="2" xfId="3" applyFont="1" applyFill="1" applyBorder="1" applyAlignment="1">
      <alignment horizontal="center" vertical="center" wrapText="1"/>
    </xf>
    <xf numFmtId="165" fontId="4" fillId="0" borderId="0" xfId="0" applyNumberFormat="1" applyFont="1" applyFill="1" applyBorder="1" applyAlignment="1">
      <alignment wrapText="1"/>
    </xf>
    <xf numFmtId="165" fontId="4" fillId="0" borderId="0" xfId="0" applyNumberFormat="1" applyFont="1" applyFill="1" applyBorder="1" applyAlignment="1">
      <alignment horizontal="center" wrapText="1"/>
    </xf>
    <xf numFmtId="165" fontId="4" fillId="0" borderId="1" xfId="0" applyNumberFormat="1" applyFont="1" applyBorder="1" applyAlignment="1">
      <alignment horizontal="center" vertical="center"/>
    </xf>
    <xf numFmtId="0" fontId="8" fillId="0" borderId="12" xfId="0" applyFont="1" applyFill="1" applyBorder="1" applyAlignment="1">
      <alignment horizontal="right"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7" xfId="0" applyFont="1" applyFill="1" applyBorder="1" applyAlignment="1">
      <alignment horizontal="center" wrapText="1"/>
    </xf>
    <xf numFmtId="0" fontId="9" fillId="0" borderId="11" xfId="0" applyFont="1" applyFill="1" applyBorder="1" applyAlignment="1">
      <alignment horizontal="center" wrapText="1"/>
    </xf>
    <xf numFmtId="0" fontId="6" fillId="0" borderId="1" xfId="3" applyFont="1" applyBorder="1" applyAlignment="1">
      <alignment horizontal="center" vertical="center" wrapText="1"/>
    </xf>
    <xf numFmtId="49" fontId="4" fillId="0" borderId="1" xfId="6" applyNumberFormat="1" applyFont="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xf numFmtId="0" fontId="6" fillId="0" borderId="1" xfId="3" applyFont="1" applyFill="1" applyBorder="1" applyAlignment="1">
      <alignment horizontal="center" vertical="center" wrapText="1"/>
    </xf>
    <xf numFmtId="0" fontId="6" fillId="0" borderId="7"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8" xfId="3" applyFont="1" applyBorder="1" applyAlignment="1">
      <alignment horizontal="center" vertical="center" wrapText="1"/>
    </xf>
    <xf numFmtId="0" fontId="3" fillId="0" borderId="13" xfId="0" applyFont="1"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 xfId="0"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7">
    <cellStyle name="Обычный" xfId="0" builtinId="0"/>
    <cellStyle name="Обычный 107" xfId="1"/>
    <cellStyle name="Обычный 2" xfId="2"/>
    <cellStyle name="Обычный 2 10" xfId="3"/>
    <cellStyle name="Обычный 3" xfId="4"/>
    <cellStyle name="Обычный_Лист1" xfId="5"/>
    <cellStyle name="Обычный_Резульаты инвентаризации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3"/>
  <sheetViews>
    <sheetView view="pageBreakPreview" zoomScale="70" zoomScaleSheetLayoutView="70" workbookViewId="0">
      <pane xSplit="9" ySplit="10" topLeftCell="J27" activePane="bottomRight" state="frozen"/>
      <selection pane="topRight" activeCell="N1" sqref="N1"/>
      <selection pane="bottomLeft" activeCell="A6" sqref="A6"/>
      <selection pane="bottomRight" activeCell="A2" sqref="A2:I38"/>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0" ht="26.25" customHeight="1" x14ac:dyDescent="0.25">
      <c r="A2" s="86" t="s">
        <v>11</v>
      </c>
      <c r="B2" s="87"/>
      <c r="C2" s="87"/>
      <c r="D2" s="87"/>
      <c r="E2" s="87"/>
      <c r="F2" s="87"/>
      <c r="G2" s="87"/>
      <c r="H2" s="87"/>
      <c r="I2" s="87"/>
    </row>
    <row r="3" spans="1:10" x14ac:dyDescent="0.25">
      <c r="A3" s="6"/>
      <c r="B3" s="7"/>
      <c r="C3" s="7"/>
      <c r="D3" s="7"/>
      <c r="E3" s="28"/>
      <c r="F3" s="7"/>
      <c r="G3" s="7"/>
      <c r="H3" s="7"/>
      <c r="I3" s="7"/>
    </row>
    <row r="4" spans="1:10" x14ac:dyDescent="0.25">
      <c r="A4" s="6"/>
      <c r="B4" s="7"/>
      <c r="C4" s="7"/>
      <c r="D4" s="7"/>
      <c r="E4" s="28"/>
      <c r="F4" s="7"/>
      <c r="G4" s="7"/>
      <c r="H4" s="91" t="s">
        <v>8</v>
      </c>
      <c r="I4" s="91"/>
    </row>
    <row r="5" spans="1:10" x14ac:dyDescent="0.25">
      <c r="G5" s="83"/>
      <c r="H5" s="83"/>
      <c r="I5" s="83"/>
    </row>
    <row r="6" spans="1:10" ht="15.75" customHeight="1" x14ac:dyDescent="0.25">
      <c r="A6" s="88" t="s">
        <v>0</v>
      </c>
      <c r="B6" s="88"/>
      <c r="C6" s="88"/>
      <c r="D6" s="88"/>
      <c r="E6" s="88"/>
      <c r="F6" s="88" t="s">
        <v>10</v>
      </c>
      <c r="G6" s="88"/>
      <c r="H6" s="88"/>
      <c r="I6" s="88"/>
    </row>
    <row r="7" spans="1:10" ht="47.25" customHeight="1" x14ac:dyDescent="0.25">
      <c r="A7" s="88"/>
      <c r="B7" s="88"/>
      <c r="C7" s="88"/>
      <c r="D7" s="88"/>
      <c r="E7" s="88"/>
      <c r="F7" s="92" t="s">
        <v>92</v>
      </c>
      <c r="G7" s="96"/>
      <c r="H7" s="92" t="s">
        <v>134</v>
      </c>
      <c r="I7" s="93"/>
    </row>
    <row r="8" spans="1:10" ht="3" customHeight="1" x14ac:dyDescent="0.25">
      <c r="A8" s="89" t="s">
        <v>3</v>
      </c>
      <c r="B8" s="88" t="s">
        <v>4</v>
      </c>
      <c r="C8" s="88" t="s">
        <v>12</v>
      </c>
      <c r="D8" s="84" t="s">
        <v>13</v>
      </c>
      <c r="F8" s="53"/>
      <c r="G8" s="54"/>
      <c r="H8" s="94"/>
      <c r="I8" s="95"/>
    </row>
    <row r="9" spans="1:10" ht="43.5" customHeight="1" x14ac:dyDescent="0.25">
      <c r="A9" s="90"/>
      <c r="B9" s="88"/>
      <c r="C9" s="88"/>
      <c r="D9" s="85"/>
      <c r="E9" s="30" t="s">
        <v>14</v>
      </c>
      <c r="F9" s="1" t="s">
        <v>1</v>
      </c>
      <c r="G9" s="1" t="s">
        <v>2</v>
      </c>
      <c r="H9" s="1" t="s">
        <v>1</v>
      </c>
      <c r="I9" s="1" t="s">
        <v>2</v>
      </c>
    </row>
    <row r="10" spans="1:10" ht="18.75" customHeight="1" x14ac:dyDescent="0.25">
      <c r="A10" s="5">
        <v>1</v>
      </c>
      <c r="B10" s="5">
        <v>2</v>
      </c>
      <c r="C10" s="5">
        <v>3</v>
      </c>
      <c r="D10" s="5">
        <v>4</v>
      </c>
      <c r="E10" s="31">
        <v>5</v>
      </c>
      <c r="F10" s="5">
        <v>6</v>
      </c>
      <c r="G10" s="5">
        <v>7</v>
      </c>
      <c r="H10" s="5">
        <v>8</v>
      </c>
      <c r="I10" s="5">
        <v>9</v>
      </c>
      <c r="J10" s="64"/>
    </row>
    <row r="11" spans="1:10" ht="33" customHeight="1" x14ac:dyDescent="0.25">
      <c r="A11" s="99" t="s">
        <v>57</v>
      </c>
      <c r="B11" s="99"/>
      <c r="C11" s="99"/>
      <c r="D11" s="99"/>
      <c r="E11" s="99"/>
      <c r="F11" s="99"/>
      <c r="G11" s="99"/>
      <c r="H11" s="99"/>
      <c r="I11" s="99"/>
      <c r="J11" s="41"/>
    </row>
    <row r="12" spans="1:10" ht="52.5" customHeight="1" x14ac:dyDescent="0.25">
      <c r="A12" s="58">
        <v>1</v>
      </c>
      <c r="B12" s="59" t="s">
        <v>5</v>
      </c>
      <c r="C12" s="60" t="s">
        <v>15</v>
      </c>
      <c r="D12" s="61">
        <v>3</v>
      </c>
      <c r="E12" s="62" t="s">
        <v>93</v>
      </c>
      <c r="F12" s="63"/>
      <c r="G12" s="63">
        <v>81.308000000000007</v>
      </c>
      <c r="H12" s="63"/>
      <c r="I12" s="63">
        <v>81.308000000000007</v>
      </c>
    </row>
    <row r="13" spans="1:10" ht="84.75" customHeight="1" x14ac:dyDescent="0.25">
      <c r="A13" s="8">
        <v>2</v>
      </c>
      <c r="B13" s="9" t="s">
        <v>16</v>
      </c>
      <c r="C13" s="10" t="s">
        <v>17</v>
      </c>
      <c r="D13" s="11">
        <v>2</v>
      </c>
      <c r="E13" s="33" t="s">
        <v>94</v>
      </c>
      <c r="F13" s="22">
        <v>62.119</v>
      </c>
      <c r="G13" s="22">
        <v>500.35599999999994</v>
      </c>
      <c r="H13" s="22">
        <v>62.119</v>
      </c>
      <c r="I13" s="22">
        <v>500.35599999999994</v>
      </c>
    </row>
    <row r="14" spans="1:10" ht="50.25" customHeight="1" x14ac:dyDescent="0.25">
      <c r="A14" s="8">
        <v>3</v>
      </c>
      <c r="B14" s="12" t="s">
        <v>18</v>
      </c>
      <c r="C14" s="13" t="s">
        <v>19</v>
      </c>
      <c r="D14" s="11">
        <v>1</v>
      </c>
      <c r="E14" s="33" t="s">
        <v>93</v>
      </c>
      <c r="F14" s="23">
        <v>1.84E-4</v>
      </c>
      <c r="G14" s="23">
        <v>2.0239999999999998E-3</v>
      </c>
      <c r="H14" s="23">
        <v>1.84E-4</v>
      </c>
      <c r="I14" s="23">
        <v>2.0239999999999998E-3</v>
      </c>
    </row>
    <row r="15" spans="1:10" ht="22.5" customHeight="1" x14ac:dyDescent="0.25">
      <c r="A15" s="8">
        <v>4</v>
      </c>
      <c r="B15" s="12" t="s">
        <v>20</v>
      </c>
      <c r="C15" s="13" t="s">
        <v>21</v>
      </c>
      <c r="D15" s="1">
        <v>3</v>
      </c>
      <c r="E15" s="27" t="s">
        <v>95</v>
      </c>
      <c r="F15" s="24">
        <v>1E-3</v>
      </c>
      <c r="G15" s="24">
        <v>7.0000000000000001E-3</v>
      </c>
      <c r="H15" s="24">
        <v>1E-3</v>
      </c>
      <c r="I15" s="24">
        <v>7.0000000000000001E-3</v>
      </c>
    </row>
    <row r="16" spans="1:10" ht="41.25" customHeight="1" x14ac:dyDescent="0.25">
      <c r="A16" s="8">
        <v>5</v>
      </c>
      <c r="B16" s="12" t="s">
        <v>22</v>
      </c>
      <c r="C16" s="14" t="s">
        <v>23</v>
      </c>
      <c r="D16" s="11">
        <v>1</v>
      </c>
      <c r="E16" s="33" t="s">
        <v>96</v>
      </c>
      <c r="F16" s="23">
        <v>1.4200000000000001E-4</v>
      </c>
      <c r="G16" s="23">
        <v>1.3800000000000002E-4</v>
      </c>
      <c r="H16" s="23">
        <v>1.4200000000000001E-4</v>
      </c>
      <c r="I16" s="23">
        <v>1.3800000000000002E-4</v>
      </c>
    </row>
    <row r="17" spans="1:12" ht="31.5" x14ac:dyDescent="0.25">
      <c r="A17" s="8">
        <v>6</v>
      </c>
      <c r="B17" s="12" t="s">
        <v>24</v>
      </c>
      <c r="C17" s="14" t="s">
        <v>25</v>
      </c>
      <c r="D17" s="11">
        <v>3</v>
      </c>
      <c r="E17" s="27" t="s">
        <v>95</v>
      </c>
      <c r="F17" s="24">
        <v>3.0000000000000001E-3</v>
      </c>
      <c r="G17" s="24">
        <v>1.2999999999999999E-2</v>
      </c>
      <c r="H17" s="24">
        <v>3.0000000000000001E-3</v>
      </c>
      <c r="I17" s="24">
        <v>1.2999999999999999E-2</v>
      </c>
    </row>
    <row r="18" spans="1:12" ht="55.5" customHeight="1" x14ac:dyDescent="0.25">
      <c r="A18" s="8">
        <v>7</v>
      </c>
      <c r="B18" s="12" t="s">
        <v>26</v>
      </c>
      <c r="C18" s="14" t="s">
        <v>27</v>
      </c>
      <c r="D18" s="11">
        <v>2</v>
      </c>
      <c r="E18" s="34" t="s">
        <v>97</v>
      </c>
      <c r="F18" s="24">
        <v>3.0000000000000001E-3</v>
      </c>
      <c r="G18" s="24">
        <v>7.0000000000000001E-3</v>
      </c>
      <c r="H18" s="24">
        <v>3.0000000000000001E-3</v>
      </c>
      <c r="I18" s="24">
        <v>7.0000000000000001E-3</v>
      </c>
    </row>
    <row r="19" spans="1:12" ht="65.25" customHeight="1" x14ac:dyDescent="0.25">
      <c r="A19" s="8">
        <v>8</v>
      </c>
      <c r="B19" s="15" t="s">
        <v>9</v>
      </c>
      <c r="C19" s="16" t="s">
        <v>28</v>
      </c>
      <c r="D19" s="11">
        <v>4</v>
      </c>
      <c r="E19" s="35" t="s">
        <v>98</v>
      </c>
      <c r="F19" s="24">
        <v>55.792000000000002</v>
      </c>
      <c r="G19" s="24">
        <v>131.50899999999996</v>
      </c>
      <c r="H19" s="24">
        <v>55.792000000000002</v>
      </c>
      <c r="I19" s="24">
        <v>131.50899999999996</v>
      </c>
    </row>
    <row r="20" spans="1:12" ht="38.25" customHeight="1" x14ac:dyDescent="0.25">
      <c r="A20" s="8">
        <v>9</v>
      </c>
      <c r="B20" s="15" t="s">
        <v>29</v>
      </c>
      <c r="C20" s="16" t="s">
        <v>30</v>
      </c>
      <c r="D20" s="11">
        <v>2</v>
      </c>
      <c r="E20" s="33" t="s">
        <v>96</v>
      </c>
      <c r="F20" s="24">
        <v>0.126</v>
      </c>
      <c r="G20" s="24">
        <v>0.12499999999999997</v>
      </c>
      <c r="H20" s="24">
        <v>0.126</v>
      </c>
      <c r="I20" s="24">
        <v>0.12499999999999997</v>
      </c>
    </row>
    <row r="21" spans="1:12" ht="47.25" x14ac:dyDescent="0.25">
      <c r="A21" s="8">
        <v>10</v>
      </c>
      <c r="B21" s="12" t="s">
        <v>31</v>
      </c>
      <c r="C21" s="14" t="s">
        <v>32</v>
      </c>
      <c r="D21" s="11">
        <v>1</v>
      </c>
      <c r="E21" s="33" t="s">
        <v>99</v>
      </c>
      <c r="F21" s="23">
        <v>1.4899999999999999E-4</v>
      </c>
      <c r="G21" s="23">
        <v>5.2900000000000006E-4</v>
      </c>
      <c r="H21" s="23">
        <v>1.4899999999999999E-4</v>
      </c>
      <c r="I21" s="23">
        <v>5.2900000000000006E-4</v>
      </c>
    </row>
    <row r="22" spans="1:12" ht="47.25" x14ac:dyDescent="0.25">
      <c r="A22" s="8">
        <v>11</v>
      </c>
      <c r="B22" s="9" t="s">
        <v>33</v>
      </c>
      <c r="C22" s="10" t="s">
        <v>34</v>
      </c>
      <c r="D22" s="11">
        <v>1</v>
      </c>
      <c r="E22" s="33" t="s">
        <v>100</v>
      </c>
      <c r="F22" s="23">
        <v>4.0080000000000003E-3</v>
      </c>
      <c r="G22" s="23">
        <v>3.5439999999999998E-3</v>
      </c>
      <c r="H22" s="23">
        <v>4.0080000000000003E-3</v>
      </c>
      <c r="I22" s="23">
        <v>3.5439999999999998E-3</v>
      </c>
      <c r="L22" s="3"/>
    </row>
    <row r="23" spans="1:12" ht="47.25" x14ac:dyDescent="0.25">
      <c r="A23" s="8">
        <v>12</v>
      </c>
      <c r="B23" s="9" t="s">
        <v>6</v>
      </c>
      <c r="C23" s="10" t="s">
        <v>35</v>
      </c>
      <c r="D23" s="11">
        <v>3</v>
      </c>
      <c r="E23" s="33" t="s">
        <v>101</v>
      </c>
      <c r="F23" s="22">
        <v>71.091999999999999</v>
      </c>
      <c r="G23" s="22">
        <v>133.89699999999999</v>
      </c>
      <c r="H23" s="22">
        <v>71.091999999999999</v>
      </c>
      <c r="I23" s="22">
        <v>74.494</v>
      </c>
      <c r="L23" s="3"/>
    </row>
    <row r="24" spans="1:12" ht="16.5" customHeight="1" x14ac:dyDescent="0.25">
      <c r="A24" s="8">
        <v>13</v>
      </c>
      <c r="B24" s="9" t="s">
        <v>36</v>
      </c>
      <c r="C24" s="10" t="s">
        <v>37</v>
      </c>
      <c r="D24" s="11">
        <v>2</v>
      </c>
      <c r="E24" s="27" t="s">
        <v>55</v>
      </c>
      <c r="F24" s="22">
        <v>2E-3</v>
      </c>
      <c r="G24" s="24">
        <v>1E-3</v>
      </c>
      <c r="H24" s="22">
        <v>2E-3</v>
      </c>
      <c r="I24" s="24">
        <v>1E-3</v>
      </c>
      <c r="L24" s="3"/>
    </row>
    <row r="25" spans="1:12" ht="135.75" customHeight="1" x14ac:dyDescent="0.25">
      <c r="A25" s="8">
        <v>14</v>
      </c>
      <c r="B25" s="17" t="s">
        <v>38</v>
      </c>
      <c r="C25" s="18" t="s">
        <v>39</v>
      </c>
      <c r="D25" s="11">
        <v>3</v>
      </c>
      <c r="E25" s="33" t="s">
        <v>102</v>
      </c>
      <c r="F25" s="22">
        <v>0.85899999999999999</v>
      </c>
      <c r="G25" s="24">
        <v>3.0990000000000002</v>
      </c>
      <c r="H25" s="22">
        <v>0.85899999999999999</v>
      </c>
      <c r="I25" s="24">
        <v>3.0990000000000002</v>
      </c>
    </row>
    <row r="26" spans="1:12" ht="48.75" customHeight="1" x14ac:dyDescent="0.25">
      <c r="A26" s="8">
        <v>15</v>
      </c>
      <c r="B26" s="17" t="s">
        <v>40</v>
      </c>
      <c r="C26" s="18" t="s">
        <v>41</v>
      </c>
      <c r="D26" s="11">
        <v>4</v>
      </c>
      <c r="E26" s="35" t="s">
        <v>103</v>
      </c>
      <c r="F26" s="24">
        <v>1.67</v>
      </c>
      <c r="G26" s="24">
        <v>0.22799999999999998</v>
      </c>
      <c r="H26" s="24">
        <v>1.67</v>
      </c>
      <c r="I26" s="24">
        <v>0.22799999999999998</v>
      </c>
      <c r="L26" s="3"/>
    </row>
    <row r="27" spans="1:12" ht="33.75" customHeight="1" x14ac:dyDescent="0.25">
      <c r="A27" s="8">
        <v>16</v>
      </c>
      <c r="B27" s="17" t="s">
        <v>42</v>
      </c>
      <c r="C27" s="18" t="s">
        <v>43</v>
      </c>
      <c r="D27" s="11">
        <v>4</v>
      </c>
      <c r="E27" s="37" t="s">
        <v>56</v>
      </c>
      <c r="F27" s="22">
        <v>2.1000000000000001E-2</v>
      </c>
      <c r="G27" s="24">
        <v>0.28100000000000003</v>
      </c>
      <c r="H27" s="22">
        <v>2.1000000000000001E-2</v>
      </c>
      <c r="I27" s="24">
        <v>0.28100000000000003</v>
      </c>
      <c r="L27" s="3"/>
    </row>
    <row r="28" spans="1:12" ht="81.75" customHeight="1" x14ac:dyDescent="0.25">
      <c r="A28" s="8">
        <v>17</v>
      </c>
      <c r="B28" s="9" t="s">
        <v>7</v>
      </c>
      <c r="C28" s="10" t="s">
        <v>44</v>
      </c>
      <c r="D28" s="11">
        <v>4</v>
      </c>
      <c r="E28" s="33" t="s">
        <v>104</v>
      </c>
      <c r="F28" s="25">
        <v>94.171999999999997</v>
      </c>
      <c r="G28" s="25">
        <v>1134.9469999999997</v>
      </c>
      <c r="H28" s="25">
        <v>94.171999999999997</v>
      </c>
      <c r="I28" s="25">
        <v>1134.9469999999997</v>
      </c>
    </row>
    <row r="29" spans="1:12" ht="47.25" x14ac:dyDescent="0.25">
      <c r="A29" s="8">
        <v>18</v>
      </c>
      <c r="B29" s="9" t="s">
        <v>45</v>
      </c>
      <c r="C29" s="10" t="s">
        <v>46</v>
      </c>
      <c r="D29" s="11">
        <v>2</v>
      </c>
      <c r="E29" s="33" t="s">
        <v>97</v>
      </c>
      <c r="F29" s="25">
        <v>2E-3</v>
      </c>
      <c r="G29" s="25">
        <v>7.0000000000000001E-3</v>
      </c>
      <c r="H29" s="25">
        <v>2E-3</v>
      </c>
      <c r="I29" s="25">
        <v>7.0000000000000001E-3</v>
      </c>
    </row>
    <row r="30" spans="1:12" x14ac:dyDescent="0.25">
      <c r="A30" s="22">
        <v>19</v>
      </c>
      <c r="B30" s="56" t="s">
        <v>47</v>
      </c>
      <c r="C30" s="57" t="s">
        <v>48</v>
      </c>
      <c r="D30" s="11">
        <v>1</v>
      </c>
      <c r="E30" s="35" t="s">
        <v>105</v>
      </c>
      <c r="F30" s="49">
        <v>1.83E-4</v>
      </c>
      <c r="G30" s="49">
        <v>6.6000000000000005E-5</v>
      </c>
      <c r="H30" s="49">
        <v>1.83E-4</v>
      </c>
      <c r="I30" s="49">
        <v>6.6000000000000005E-5</v>
      </c>
    </row>
    <row r="31" spans="1:12" x14ac:dyDescent="0.25">
      <c r="A31" s="19"/>
      <c r="B31" s="20" t="s">
        <v>49</v>
      </c>
      <c r="C31" s="21"/>
      <c r="D31" s="55"/>
      <c r="E31" s="76"/>
      <c r="F31" s="82">
        <f>SUM(F12:F30)</f>
        <v>285.86666599999995</v>
      </c>
      <c r="G31" s="82">
        <f>SUM(G12:G30)</f>
        <v>1985.7913009999995</v>
      </c>
      <c r="H31" s="82">
        <f>SUM(H12:H30)</f>
        <v>285.86666599999995</v>
      </c>
      <c r="I31" s="82">
        <f>SUM(I12:I30)</f>
        <v>1926.3883009999995</v>
      </c>
    </row>
    <row r="32" spans="1:12" ht="23.25" customHeight="1" x14ac:dyDescent="0.25">
      <c r="A32" s="4"/>
      <c r="B32" s="4"/>
      <c r="C32" s="4"/>
      <c r="D32" s="4"/>
      <c r="E32" s="36"/>
      <c r="F32" s="4"/>
      <c r="G32" s="4"/>
      <c r="H32" s="4"/>
      <c r="I32" s="4"/>
    </row>
    <row r="33" spans="1:10" ht="15.75" customHeight="1" x14ac:dyDescent="0.25">
      <c r="A33" s="100" t="s">
        <v>50</v>
      </c>
      <c r="B33" s="101"/>
      <c r="C33" s="101"/>
      <c r="D33" s="101"/>
      <c r="E33" s="32" t="s">
        <v>58</v>
      </c>
      <c r="F33" s="32" t="s">
        <v>58</v>
      </c>
      <c r="G33" s="50">
        <f>G14+G16+G21+G22+G30</f>
        <v>6.3009999999999993E-3</v>
      </c>
      <c r="H33" s="32" t="s">
        <v>58</v>
      </c>
      <c r="I33" s="50">
        <f>I14+I16+I21+I22+I30</f>
        <v>6.3009999999999993E-3</v>
      </c>
    </row>
    <row r="34" spans="1:10" ht="15.75" customHeight="1" x14ac:dyDescent="0.25">
      <c r="A34" s="100" t="s">
        <v>51</v>
      </c>
      <c r="B34" s="101"/>
      <c r="C34" s="101"/>
      <c r="D34" s="101"/>
      <c r="E34" s="32" t="s">
        <v>58</v>
      </c>
      <c r="F34" s="32" t="s">
        <v>58</v>
      </c>
      <c r="G34" s="52">
        <f>G13+G18+G20+G24+G29</f>
        <v>500.49599999999992</v>
      </c>
      <c r="H34" s="32" t="s">
        <v>58</v>
      </c>
      <c r="I34" s="52">
        <f>I13+I18+I20+I24+I29</f>
        <v>500.49599999999992</v>
      </c>
    </row>
    <row r="35" spans="1:10" ht="15.75" customHeight="1" x14ac:dyDescent="0.25">
      <c r="A35" s="100" t="s">
        <v>52</v>
      </c>
      <c r="B35" s="101"/>
      <c r="C35" s="101"/>
      <c r="D35" s="101"/>
      <c r="E35" s="32" t="s">
        <v>58</v>
      </c>
      <c r="F35" s="32" t="s">
        <v>58</v>
      </c>
      <c r="G35" s="52">
        <f>G12+G15+G17+G23+G25</f>
        <v>218.32400000000001</v>
      </c>
      <c r="H35" s="32" t="s">
        <v>58</v>
      </c>
      <c r="I35" s="52">
        <f>I12+I15+I17+I23+I25</f>
        <v>158.92099999999999</v>
      </c>
    </row>
    <row r="36" spans="1:10" ht="15.75" customHeight="1" x14ac:dyDescent="0.25">
      <c r="A36" s="100" t="s">
        <v>53</v>
      </c>
      <c r="B36" s="101"/>
      <c r="C36" s="101"/>
      <c r="D36" s="101"/>
      <c r="E36" s="32" t="s">
        <v>58</v>
      </c>
      <c r="F36" s="32" t="s">
        <v>58</v>
      </c>
      <c r="G36" s="52">
        <f>G19+G26+G27+G28</f>
        <v>1266.9649999999997</v>
      </c>
      <c r="H36" s="32" t="s">
        <v>58</v>
      </c>
      <c r="I36" s="52">
        <f>I19+I26+I27+I28</f>
        <v>1266.9649999999997</v>
      </c>
    </row>
    <row r="37" spans="1:10" ht="15.75" customHeight="1" x14ac:dyDescent="0.25">
      <c r="A37" s="100" t="s">
        <v>54</v>
      </c>
      <c r="B37" s="101"/>
      <c r="C37" s="101"/>
      <c r="D37" s="101"/>
      <c r="E37" s="32" t="s">
        <v>58</v>
      </c>
      <c r="F37" s="32" t="s">
        <v>58</v>
      </c>
      <c r="G37" s="52"/>
      <c r="H37" s="32" t="s">
        <v>58</v>
      </c>
      <c r="I37" s="42"/>
    </row>
    <row r="38" spans="1:10" x14ac:dyDescent="0.25">
      <c r="A38" s="102" t="s">
        <v>49</v>
      </c>
      <c r="B38" s="103"/>
      <c r="C38" s="103"/>
      <c r="D38" s="103"/>
      <c r="E38" s="32" t="s">
        <v>58</v>
      </c>
      <c r="F38" s="32" t="s">
        <v>58</v>
      </c>
      <c r="G38" s="50">
        <f>G33+G34+G35+G36+G37</f>
        <v>1985.7913009999997</v>
      </c>
      <c r="H38" s="32" t="s">
        <v>58</v>
      </c>
      <c r="I38" s="50">
        <f>I33+I34+I35+I36+I37</f>
        <v>1926.3883009999995</v>
      </c>
      <c r="J38" s="3"/>
    </row>
    <row r="39" spans="1:10" x14ac:dyDescent="0.25">
      <c r="A39"/>
      <c r="B39"/>
      <c r="C39" s="4"/>
      <c r="D39" s="4"/>
      <c r="E39" s="36"/>
      <c r="F39" s="4"/>
      <c r="G39" s="4"/>
      <c r="H39" s="4"/>
      <c r="I39" s="4"/>
    </row>
    <row r="40" spans="1:10" ht="27" customHeight="1" x14ac:dyDescent="0.25">
      <c r="A40"/>
      <c r="B40"/>
      <c r="C40" s="4"/>
      <c r="D40" s="4"/>
      <c r="E40" s="36"/>
      <c r="F40" s="4"/>
      <c r="G40" s="4"/>
      <c r="H40" s="4"/>
      <c r="I40" s="4"/>
    </row>
    <row r="41" spans="1:10" ht="27.75" customHeight="1" x14ac:dyDescent="0.25">
      <c r="A41" s="4"/>
      <c r="B41" s="4"/>
      <c r="C41" s="4"/>
      <c r="D41" s="4"/>
      <c r="E41" s="36"/>
      <c r="F41" s="4"/>
      <c r="G41" s="4"/>
      <c r="H41" s="4"/>
      <c r="I41" s="4"/>
    </row>
    <row r="42" spans="1:10" ht="17.25" customHeight="1" x14ac:dyDescent="0.25">
      <c r="A42" s="4"/>
      <c r="B42" s="4"/>
      <c r="C42" s="4"/>
      <c r="D42" s="4"/>
      <c r="E42" s="36"/>
      <c r="F42" s="4"/>
      <c r="G42" s="4"/>
      <c r="H42" s="4"/>
      <c r="I42" s="4"/>
    </row>
    <row r="43" spans="1:10" x14ac:dyDescent="0.25">
      <c r="A43" s="4"/>
      <c r="B43" s="4"/>
      <c r="C43" s="4"/>
      <c r="D43" s="4"/>
      <c r="E43" s="36"/>
      <c r="F43" s="4"/>
      <c r="G43" s="4"/>
      <c r="H43" s="4"/>
      <c r="I43" s="4"/>
    </row>
    <row r="44" spans="1:10" x14ac:dyDescent="0.25">
      <c r="A44" s="4"/>
      <c r="B44" s="4"/>
      <c r="C44" s="4"/>
      <c r="D44" s="4"/>
      <c r="E44" s="36"/>
      <c r="F44" s="4"/>
      <c r="G44" s="4"/>
      <c r="H44" s="4"/>
      <c r="I44" s="4"/>
    </row>
    <row r="45" spans="1:10" x14ac:dyDescent="0.25">
      <c r="A45" s="4"/>
      <c r="B45" s="4"/>
      <c r="C45" s="4"/>
      <c r="D45" s="4"/>
      <c r="E45" s="36"/>
      <c r="F45" s="4"/>
      <c r="G45" s="4"/>
      <c r="H45" s="4"/>
      <c r="I45" s="4"/>
    </row>
    <row r="46" spans="1:10" ht="52.5" customHeight="1" x14ac:dyDescent="0.25">
      <c r="A46" s="4"/>
      <c r="B46" s="4"/>
      <c r="C46" s="4"/>
      <c r="D46" s="4"/>
      <c r="E46" s="36"/>
      <c r="F46" s="4"/>
      <c r="G46" s="4"/>
      <c r="H46" s="4"/>
      <c r="I46" s="4"/>
    </row>
    <row r="47" spans="1:10" x14ac:dyDescent="0.25">
      <c r="A47" s="4"/>
      <c r="B47" s="4"/>
      <c r="C47" s="4"/>
      <c r="D47" s="4"/>
      <c r="E47" s="36"/>
      <c r="F47" s="4"/>
      <c r="G47" s="4"/>
      <c r="H47" s="4"/>
      <c r="I47" s="4"/>
    </row>
    <row r="48" spans="1:10"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25.5" customHeight="1" x14ac:dyDescent="0.25">
      <c r="A55" s="4"/>
      <c r="B55" s="4"/>
      <c r="C55" s="4"/>
      <c r="D55" s="4"/>
      <c r="E55" s="36"/>
      <c r="F55" s="4"/>
      <c r="G55" s="4"/>
      <c r="H55" s="4"/>
      <c r="I55" s="4"/>
    </row>
    <row r="56" spans="1:9" x14ac:dyDescent="0.25">
      <c r="A56" s="4"/>
      <c r="B56" s="4"/>
      <c r="C56" s="4"/>
      <c r="D56" s="4"/>
      <c r="E56" s="36"/>
      <c r="F56" s="4"/>
      <c r="G56" s="4"/>
      <c r="H56" s="4"/>
      <c r="I56" s="4"/>
    </row>
    <row r="57" spans="1:9" ht="17.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ht="52.5" customHeight="1"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ht="27" customHeight="1" x14ac:dyDescent="0.25">
      <c r="A70" s="4"/>
      <c r="B70" s="4"/>
      <c r="C70" s="4"/>
      <c r="D70" s="4"/>
      <c r="E70" s="36"/>
      <c r="F70" s="4"/>
      <c r="G70" s="4"/>
      <c r="H70" s="4"/>
      <c r="I70" s="4"/>
    </row>
    <row r="71" spans="1:9" x14ac:dyDescent="0.25">
      <c r="A71" s="4"/>
      <c r="B71" s="4"/>
      <c r="C71" s="4"/>
      <c r="D71" s="4"/>
      <c r="E71" s="36"/>
      <c r="F71" s="4"/>
      <c r="G71" s="4"/>
      <c r="H71" s="4"/>
      <c r="I71" s="4"/>
    </row>
    <row r="72" spans="1:9" ht="25.5" customHeight="1"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x14ac:dyDescent="0.25">
      <c r="A82" s="4"/>
      <c r="B82" s="4"/>
      <c r="C82" s="4"/>
      <c r="D82" s="4"/>
      <c r="E82" s="36"/>
      <c r="F82" s="4"/>
      <c r="G82" s="4"/>
      <c r="H82" s="4"/>
      <c r="I82" s="4"/>
    </row>
    <row r="83" spans="1:9" ht="99.75" customHeight="1" x14ac:dyDescent="0.25">
      <c r="A83" s="4"/>
      <c r="B83" s="4"/>
      <c r="C83" s="4"/>
      <c r="D83" s="4"/>
      <c r="E83" s="36"/>
      <c r="F83" s="4"/>
      <c r="G83" s="4"/>
      <c r="H83" s="4"/>
      <c r="I83" s="4"/>
    </row>
    <row r="84" spans="1:9" x14ac:dyDescent="0.25">
      <c r="A84" s="4"/>
      <c r="B84" s="4"/>
      <c r="C84" s="4"/>
      <c r="D84" s="4"/>
      <c r="E84" s="36"/>
      <c r="F84" s="4"/>
      <c r="G84" s="4"/>
      <c r="H84" s="4"/>
      <c r="I84" s="4"/>
    </row>
    <row r="85" spans="1:9" ht="27" customHeight="1" x14ac:dyDescent="0.25">
      <c r="A85" s="4"/>
      <c r="B85" s="4"/>
      <c r="C85" s="4"/>
      <c r="D85" s="4"/>
      <c r="E85" s="36"/>
      <c r="F85" s="4"/>
      <c r="G85" s="4"/>
      <c r="H85" s="4"/>
      <c r="I85" s="4"/>
    </row>
    <row r="86" spans="1:9" x14ac:dyDescent="0.25">
      <c r="A86" s="4"/>
      <c r="B86" s="4"/>
      <c r="C86" s="4"/>
      <c r="D86" s="4"/>
      <c r="E86" s="36"/>
      <c r="F86" s="4"/>
      <c r="G86" s="4"/>
      <c r="H86" s="4"/>
      <c r="I86" s="4"/>
    </row>
    <row r="87" spans="1:9" ht="25.5" customHeight="1"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x14ac:dyDescent="0.25">
      <c r="A97" s="4"/>
      <c r="B97" s="4"/>
      <c r="C97" s="4"/>
      <c r="D97" s="4"/>
      <c r="E97" s="36"/>
      <c r="F97" s="4"/>
      <c r="G97" s="4"/>
      <c r="H97" s="4"/>
      <c r="I97" s="4"/>
    </row>
    <row r="98" spans="1:9" ht="96.75" customHeight="1" x14ac:dyDescent="0.25">
      <c r="A98" s="4"/>
      <c r="B98" s="4"/>
      <c r="C98" s="4"/>
      <c r="D98" s="4"/>
      <c r="E98" s="36"/>
      <c r="F98" s="4"/>
      <c r="G98" s="4"/>
      <c r="H98" s="4"/>
      <c r="I98" s="4"/>
    </row>
    <row r="99" spans="1:9" x14ac:dyDescent="0.25">
      <c r="A99" s="4"/>
      <c r="B99" s="4"/>
      <c r="C99" s="4"/>
      <c r="D99" s="4"/>
      <c r="E99" s="36"/>
      <c r="F99" s="4"/>
      <c r="G99" s="4"/>
      <c r="H99" s="4"/>
      <c r="I99" s="4"/>
    </row>
    <row r="100" spans="1:9" ht="27" customHeight="1" x14ac:dyDescent="0.25">
      <c r="A100" s="4"/>
      <c r="B100" s="4"/>
      <c r="C100" s="4"/>
      <c r="D100" s="4"/>
      <c r="E100" s="36"/>
      <c r="F100" s="4"/>
      <c r="G100" s="4"/>
      <c r="H100" s="4"/>
      <c r="I100" s="4"/>
    </row>
    <row r="101" spans="1:9" x14ac:dyDescent="0.25">
      <c r="A101" s="4"/>
      <c r="B101" s="4"/>
      <c r="C101" s="4"/>
      <c r="D101" s="4"/>
      <c r="E101" s="36"/>
      <c r="F101" s="4"/>
      <c r="G101" s="4"/>
      <c r="H101" s="4"/>
      <c r="I101" s="4"/>
    </row>
    <row r="102" spans="1:9" ht="25.5" customHeight="1"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99.7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ht="28.5" customHeight="1" x14ac:dyDescent="0.25">
      <c r="A114" s="4"/>
      <c r="B114" s="4"/>
      <c r="C114" s="4"/>
      <c r="D114" s="4"/>
      <c r="E114" s="36"/>
      <c r="F114" s="4"/>
      <c r="G114" s="4"/>
      <c r="H114" s="4"/>
      <c r="I114" s="4"/>
    </row>
    <row r="115" spans="1:9" x14ac:dyDescent="0.25">
      <c r="A115" s="4"/>
      <c r="B115" s="4"/>
      <c r="C115" s="4"/>
      <c r="D115" s="4"/>
      <c r="E115" s="36"/>
      <c r="F115" s="4"/>
      <c r="G115" s="4"/>
      <c r="H115" s="4"/>
      <c r="I115" s="4"/>
    </row>
    <row r="116" spans="1:9" ht="25.5" customHeight="1"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ht="31.5" customHeight="1" x14ac:dyDescent="0.25">
      <c r="A127" s="4"/>
      <c r="B127" s="4"/>
      <c r="C127" s="4"/>
      <c r="D127" s="4"/>
      <c r="E127" s="36"/>
      <c r="F127" s="4"/>
      <c r="G127" s="4"/>
      <c r="H127" s="4"/>
      <c r="I127" s="4"/>
    </row>
    <row r="128" spans="1:9" x14ac:dyDescent="0.25">
      <c r="A128" s="4"/>
      <c r="B128" s="4"/>
      <c r="C128" s="4"/>
      <c r="D128" s="4"/>
      <c r="E128" s="36"/>
      <c r="F128" s="4"/>
      <c r="G128" s="4"/>
      <c r="H128" s="4"/>
      <c r="I128" s="4"/>
    </row>
    <row r="129" spans="1:9" ht="25.5" customHeight="1"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5.5" customHeight="1" x14ac:dyDescent="0.25">
      <c r="A136" s="4"/>
      <c r="B136" s="4"/>
      <c r="C136" s="4"/>
      <c r="D136" s="4"/>
      <c r="E136" s="36"/>
      <c r="F136" s="4"/>
      <c r="G136" s="4"/>
      <c r="H136" s="4"/>
      <c r="I136" s="4"/>
    </row>
    <row r="137" spans="1:9"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ht="18.75" customHeight="1" x14ac:dyDescent="0.25">
      <c r="A141" s="4"/>
      <c r="B141" s="4"/>
      <c r="C141" s="4"/>
      <c r="D141" s="4"/>
      <c r="E141" s="36"/>
      <c r="F141" s="4"/>
      <c r="G141" s="4"/>
      <c r="H141" s="4"/>
      <c r="I141" s="4"/>
    </row>
    <row r="142" spans="1:9" ht="12" customHeight="1"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ht="29.25" customHeight="1"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25.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ht="52.5" customHeight="1"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c r="L159" s="3"/>
    </row>
    <row r="160" spans="1:12" x14ac:dyDescent="0.25">
      <c r="A160" s="4"/>
      <c r="B160" s="4"/>
      <c r="C160" s="4"/>
      <c r="D160" s="4"/>
      <c r="E160" s="36"/>
      <c r="F160" s="4"/>
      <c r="G160" s="4"/>
      <c r="H160" s="4"/>
      <c r="I160" s="4"/>
      <c r="L160" s="3"/>
    </row>
    <row r="161" spans="1:12" x14ac:dyDescent="0.25">
      <c r="A161" s="4"/>
      <c r="B161" s="4"/>
      <c r="C161" s="4"/>
      <c r="D161" s="4"/>
      <c r="E161" s="36"/>
      <c r="F161" s="4"/>
      <c r="G161" s="4"/>
      <c r="H161" s="4"/>
      <c r="I161" s="4"/>
      <c r="L161" s="3"/>
    </row>
    <row r="162" spans="1:12" ht="102" customHeight="1" x14ac:dyDescent="0.25">
      <c r="A162" s="4"/>
      <c r="B162" s="4"/>
      <c r="C162" s="4"/>
      <c r="D162" s="4"/>
      <c r="E162" s="36"/>
      <c r="F162" s="4"/>
      <c r="G162" s="4"/>
      <c r="H162" s="4"/>
      <c r="I162" s="4"/>
      <c r="L162" s="3"/>
    </row>
    <row r="163" spans="1:12" x14ac:dyDescent="0.25">
      <c r="A163" s="4"/>
      <c r="B163" s="4"/>
      <c r="C163" s="4"/>
      <c r="D163" s="4"/>
      <c r="E163" s="36"/>
      <c r="F163" s="4"/>
      <c r="G163" s="4"/>
      <c r="H163" s="4"/>
      <c r="I163" s="4"/>
    </row>
    <row r="164" spans="1:12" x14ac:dyDescent="0.25">
      <c r="A164" s="4"/>
      <c r="B164" s="4"/>
      <c r="C164" s="4"/>
      <c r="D164" s="4"/>
      <c r="E164" s="36"/>
      <c r="F164" s="4"/>
      <c r="G164" s="4"/>
      <c r="H164" s="4"/>
      <c r="I164" s="4"/>
    </row>
    <row r="165" spans="1:12" ht="29.25" customHeight="1" x14ac:dyDescent="0.25">
      <c r="A165" s="4"/>
      <c r="B165" s="4"/>
      <c r="C165" s="4"/>
      <c r="D165" s="4"/>
      <c r="E165" s="36"/>
      <c r="F165" s="4"/>
      <c r="G165" s="4"/>
      <c r="H165" s="4"/>
      <c r="I165" s="4"/>
      <c r="J165" s="3"/>
    </row>
    <row r="166" spans="1:12" x14ac:dyDescent="0.25">
      <c r="A166" s="4"/>
      <c r="B166" s="4"/>
      <c r="C166" s="4"/>
      <c r="D166" s="4"/>
      <c r="E166" s="36"/>
      <c r="F166" s="4"/>
      <c r="G166" s="4"/>
      <c r="H166" s="4"/>
      <c r="I166" s="4"/>
    </row>
    <row r="167" spans="1:12" ht="25.5" customHeight="1" x14ac:dyDescent="0.25">
      <c r="A167" s="4"/>
      <c r="B167" s="4"/>
      <c r="C167" s="4"/>
      <c r="D167" s="4"/>
      <c r="E167" s="36"/>
      <c r="F167" s="4"/>
      <c r="G167" s="4"/>
      <c r="H167" s="4"/>
      <c r="I167" s="4"/>
    </row>
    <row r="168" spans="1:12" x14ac:dyDescent="0.25">
      <c r="A168" s="4"/>
      <c r="B168" s="4"/>
      <c r="C168" s="4"/>
      <c r="D168" s="4"/>
      <c r="E168" s="36"/>
      <c r="F168" s="4"/>
      <c r="G168" s="4"/>
      <c r="H168" s="4"/>
      <c r="I168" s="4"/>
    </row>
    <row r="169" spans="1:12" x14ac:dyDescent="0.25">
      <c r="A169" s="4"/>
      <c r="B169" s="4"/>
      <c r="C169" s="4"/>
      <c r="D169" s="4"/>
      <c r="E169" s="36"/>
      <c r="F169" s="4"/>
      <c r="G169" s="4"/>
      <c r="H169" s="4"/>
      <c r="I169" s="4"/>
    </row>
    <row r="170" spans="1:12"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A191" s="4"/>
      <c r="B191" s="4"/>
      <c r="C191" s="4"/>
      <c r="D191" s="4"/>
      <c r="E191" s="36"/>
      <c r="F191" s="4"/>
      <c r="G191" s="4"/>
      <c r="H191" s="4"/>
      <c r="I191" s="4"/>
    </row>
    <row r="192" spans="1:9" x14ac:dyDescent="0.25">
      <c r="F192" s="3"/>
      <c r="G192" s="3"/>
    </row>
    <row r="193" spans="1:9" x14ac:dyDescent="0.25">
      <c r="A193" s="97"/>
      <c r="B193" s="98"/>
      <c r="C193" s="98"/>
      <c r="D193" s="98"/>
      <c r="E193" s="98"/>
      <c r="F193" s="98"/>
      <c r="G193" s="98"/>
      <c r="H193" s="98"/>
      <c r="I193" s="98"/>
    </row>
  </sheetData>
  <mergeCells count="19">
    <mergeCell ref="A193:I193"/>
    <mergeCell ref="A11:I11"/>
    <mergeCell ref="A37:D37"/>
    <mergeCell ref="A38:D38"/>
    <mergeCell ref="A33:D33"/>
    <mergeCell ref="A34:D34"/>
    <mergeCell ref="A35:D35"/>
    <mergeCell ref="A36:D36"/>
    <mergeCell ref="G5:I5"/>
    <mergeCell ref="D8:D9"/>
    <mergeCell ref="A2:I2"/>
    <mergeCell ref="A6:E7"/>
    <mergeCell ref="A8:A9"/>
    <mergeCell ref="B8:B9"/>
    <mergeCell ref="F6:I6"/>
    <mergeCell ref="H4:I4"/>
    <mergeCell ref="H7:I8"/>
    <mergeCell ref="F7:G7"/>
    <mergeCell ref="C8:C9"/>
  </mergeCells>
  <phoneticPr fontId="0" type="noConversion"/>
  <printOptions horizontalCentered="1"/>
  <pageMargins left="0.23622047244094491" right="0.23622047244094491" top="0.74803149606299213" bottom="0.74803149606299213" header="0.31496062992125984" footer="0.31496062992125984"/>
  <pageSetup paperSize="9"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6"/>
  <sheetViews>
    <sheetView tabSelected="1" view="pageBreakPreview" zoomScale="80" zoomScaleSheetLayoutView="80" workbookViewId="0">
      <pane xSplit="9" ySplit="10" topLeftCell="J29" activePane="bottomRight" state="frozen"/>
      <selection pane="topRight" activeCell="N1" sqref="N1"/>
      <selection pane="bottomLeft" activeCell="A6" sqref="A6"/>
      <selection pane="bottomRight" activeCell="A2" sqref="A2:I41"/>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32.710937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88" t="s">
        <v>92</v>
      </c>
      <c r="G7" s="111"/>
      <c r="H7" s="88" t="s">
        <v>134</v>
      </c>
      <c r="I7" s="88"/>
    </row>
    <row r="8" spans="1:12" ht="3" customHeight="1" x14ac:dyDescent="0.25">
      <c r="A8" s="89" t="s">
        <v>3</v>
      </c>
      <c r="B8" s="88" t="s">
        <v>4</v>
      </c>
      <c r="C8" s="88" t="s">
        <v>12</v>
      </c>
      <c r="D8" s="84" t="s">
        <v>13</v>
      </c>
      <c r="E8" s="112" t="s">
        <v>14</v>
      </c>
      <c r="F8" s="88" t="s">
        <v>1</v>
      </c>
      <c r="G8" s="88" t="s">
        <v>2</v>
      </c>
      <c r="H8" s="88" t="s">
        <v>1</v>
      </c>
      <c r="I8" s="88" t="s">
        <v>2</v>
      </c>
    </row>
    <row r="9" spans="1:12" ht="43.5" customHeight="1" x14ac:dyDescent="0.25">
      <c r="A9" s="90"/>
      <c r="B9" s="88"/>
      <c r="C9" s="88"/>
      <c r="D9" s="85"/>
      <c r="E9" s="113"/>
      <c r="F9" s="88"/>
      <c r="G9" s="88"/>
      <c r="H9" s="88"/>
      <c r="I9" s="88"/>
    </row>
    <row r="10" spans="1:12" ht="18.75" customHeight="1" x14ac:dyDescent="0.25">
      <c r="A10" s="5">
        <v>1</v>
      </c>
      <c r="B10" s="5">
        <v>2</v>
      </c>
      <c r="C10" s="5">
        <v>3</v>
      </c>
      <c r="D10" s="5">
        <v>4</v>
      </c>
      <c r="E10" s="31">
        <v>5</v>
      </c>
      <c r="F10" s="5">
        <v>6</v>
      </c>
      <c r="G10" s="5">
        <v>7</v>
      </c>
      <c r="H10" s="5">
        <v>8</v>
      </c>
      <c r="I10" s="5">
        <v>9</v>
      </c>
      <c r="J10" s="38"/>
      <c r="K10" s="40"/>
      <c r="L10" s="39"/>
    </row>
    <row r="11" spans="1:12" ht="27" customHeight="1" x14ac:dyDescent="0.25">
      <c r="A11" s="105" t="s">
        <v>89</v>
      </c>
      <c r="B11" s="106"/>
      <c r="C11" s="106"/>
      <c r="D11" s="106"/>
      <c r="E11" s="106"/>
      <c r="F11" s="106"/>
      <c r="G11" s="106"/>
      <c r="H11" s="106"/>
      <c r="I11" s="107"/>
      <c r="J11" s="41"/>
      <c r="K11" s="41"/>
      <c r="L11" s="41"/>
    </row>
    <row r="12" spans="1:12" ht="96.75" customHeight="1" x14ac:dyDescent="0.25">
      <c r="A12" s="8">
        <v>1</v>
      </c>
      <c r="B12" s="9" t="s">
        <v>5</v>
      </c>
      <c r="C12" s="10" t="s">
        <v>15</v>
      </c>
      <c r="D12" s="11">
        <v>3</v>
      </c>
      <c r="E12" s="33" t="s">
        <v>135</v>
      </c>
      <c r="F12" s="22"/>
      <c r="G12" s="22">
        <v>238.13900000000004</v>
      </c>
      <c r="H12" s="22"/>
      <c r="I12" s="22">
        <v>238.13900000000004</v>
      </c>
    </row>
    <row r="13" spans="1:12" ht="108.75" customHeight="1" x14ac:dyDescent="0.25">
      <c r="A13" s="8">
        <v>2</v>
      </c>
      <c r="B13" s="9" t="s">
        <v>16</v>
      </c>
      <c r="C13" s="10" t="s">
        <v>17</v>
      </c>
      <c r="D13" s="11">
        <v>2</v>
      </c>
      <c r="E13" s="33" t="s">
        <v>136</v>
      </c>
      <c r="F13" s="22">
        <v>312.36799999999999</v>
      </c>
      <c r="G13" s="22">
        <v>1465.4690000000001</v>
      </c>
      <c r="H13" s="22">
        <v>312.36799999999999</v>
      </c>
      <c r="I13" s="22">
        <v>1465.4690000000001</v>
      </c>
    </row>
    <row r="14" spans="1:12" ht="96" customHeight="1" x14ac:dyDescent="0.25">
      <c r="A14" s="8">
        <v>3</v>
      </c>
      <c r="B14" s="12" t="s">
        <v>18</v>
      </c>
      <c r="C14" s="13" t="s">
        <v>19</v>
      </c>
      <c r="D14" s="11">
        <v>1</v>
      </c>
      <c r="E14" s="33" t="s">
        <v>137</v>
      </c>
      <c r="F14" s="23">
        <v>1.6669999999999999E-3</v>
      </c>
      <c r="G14" s="23">
        <v>6.6660000000000001E-3</v>
      </c>
      <c r="H14" s="23">
        <v>1.6669999999999999E-3</v>
      </c>
      <c r="I14" s="23">
        <v>6.6660000000000001E-3</v>
      </c>
    </row>
    <row r="15" spans="1:12" ht="22.5" customHeight="1" x14ac:dyDescent="0.25">
      <c r="A15" s="8">
        <v>4</v>
      </c>
      <c r="B15" s="12" t="s">
        <v>20</v>
      </c>
      <c r="C15" s="13" t="s">
        <v>21</v>
      </c>
      <c r="D15" s="1">
        <v>3</v>
      </c>
      <c r="E15" s="33" t="s">
        <v>95</v>
      </c>
      <c r="F15" s="24">
        <v>1E-3</v>
      </c>
      <c r="G15" s="24">
        <v>7.0000000000000001E-3</v>
      </c>
      <c r="H15" s="24">
        <v>1E-3</v>
      </c>
      <c r="I15" s="24">
        <v>7.0000000000000001E-3</v>
      </c>
    </row>
    <row r="16" spans="1:12" ht="66" customHeight="1" x14ac:dyDescent="0.25">
      <c r="A16" s="8">
        <v>5</v>
      </c>
      <c r="B16" s="12" t="s">
        <v>22</v>
      </c>
      <c r="C16" s="14" t="s">
        <v>23</v>
      </c>
      <c r="D16" s="11">
        <v>1</v>
      </c>
      <c r="E16" s="33" t="s">
        <v>138</v>
      </c>
      <c r="F16" s="23">
        <v>1.1870000000000001E-3</v>
      </c>
      <c r="G16" s="23">
        <v>1.062E-3</v>
      </c>
      <c r="H16" s="23">
        <v>1.1870000000000001E-3</v>
      </c>
      <c r="I16" s="23">
        <v>1.062E-3</v>
      </c>
    </row>
    <row r="17" spans="1:12" ht="31.5" x14ac:dyDescent="0.25">
      <c r="A17" s="8">
        <v>6</v>
      </c>
      <c r="B17" s="12" t="s">
        <v>24</v>
      </c>
      <c r="C17" s="14" t="s">
        <v>25</v>
      </c>
      <c r="D17" s="11">
        <v>3</v>
      </c>
      <c r="E17" s="33" t="s">
        <v>95</v>
      </c>
      <c r="F17" s="24">
        <v>3.0000000000000001E-3</v>
      </c>
      <c r="G17" s="24">
        <v>1.2999999999999999E-2</v>
      </c>
      <c r="H17" s="24">
        <v>3.0000000000000001E-3</v>
      </c>
      <c r="I17" s="24">
        <v>1.2999999999999999E-2</v>
      </c>
    </row>
    <row r="18" spans="1:12" ht="47.25" x14ac:dyDescent="0.25">
      <c r="A18" s="8">
        <v>7</v>
      </c>
      <c r="B18" s="12" t="s">
        <v>26</v>
      </c>
      <c r="C18" s="14" t="s">
        <v>27</v>
      </c>
      <c r="D18" s="11">
        <v>2</v>
      </c>
      <c r="E18" s="34" t="s">
        <v>97</v>
      </c>
      <c r="F18" s="24">
        <v>3.0000000000000001E-3</v>
      </c>
      <c r="G18" s="24">
        <v>7.0000000000000001E-3</v>
      </c>
      <c r="H18" s="24">
        <v>3.0000000000000001E-3</v>
      </c>
      <c r="I18" s="24">
        <v>7.0000000000000001E-3</v>
      </c>
    </row>
    <row r="19" spans="1:12" ht="48.75" customHeight="1" x14ac:dyDescent="0.25">
      <c r="A19" s="8">
        <v>8</v>
      </c>
      <c r="B19" s="15" t="s">
        <v>59</v>
      </c>
      <c r="C19" s="16" t="s">
        <v>60</v>
      </c>
      <c r="D19" s="11">
        <v>2</v>
      </c>
      <c r="E19" s="33" t="s">
        <v>139</v>
      </c>
      <c r="F19" s="24">
        <v>5.0000000000000001E-3</v>
      </c>
      <c r="G19" s="24">
        <v>6.0000000000000001E-3</v>
      </c>
      <c r="H19" s="24">
        <v>5.0000000000000001E-3</v>
      </c>
      <c r="I19" s="24">
        <v>6.0000000000000001E-3</v>
      </c>
    </row>
    <row r="20" spans="1:12" ht="122.25" customHeight="1" x14ac:dyDescent="0.25">
      <c r="A20" s="8">
        <v>9</v>
      </c>
      <c r="B20" s="15" t="s">
        <v>9</v>
      </c>
      <c r="C20" s="16" t="s">
        <v>28</v>
      </c>
      <c r="D20" s="11">
        <v>4</v>
      </c>
      <c r="E20" s="33" t="s">
        <v>141</v>
      </c>
      <c r="F20" s="24">
        <v>156.47</v>
      </c>
      <c r="G20" s="24">
        <v>134.57399999999998</v>
      </c>
      <c r="H20" s="24">
        <v>156.47</v>
      </c>
      <c r="I20" s="24">
        <v>134.57399999999998</v>
      </c>
    </row>
    <row r="21" spans="1:12" ht="63" x14ac:dyDescent="0.25">
      <c r="A21" s="8">
        <v>10</v>
      </c>
      <c r="B21" s="15" t="s">
        <v>29</v>
      </c>
      <c r="C21" s="16" t="s">
        <v>30</v>
      </c>
      <c r="D21" s="11">
        <v>2</v>
      </c>
      <c r="E21" s="33" t="s">
        <v>138</v>
      </c>
      <c r="F21" s="24">
        <v>1.06</v>
      </c>
      <c r="G21" s="24">
        <v>0.91700000000000004</v>
      </c>
      <c r="H21" s="24">
        <v>1.06</v>
      </c>
      <c r="I21" s="24">
        <v>0.91700000000000004</v>
      </c>
    </row>
    <row r="22" spans="1:12" ht="63" x14ac:dyDescent="0.25">
      <c r="A22" s="8">
        <v>11</v>
      </c>
      <c r="B22" s="47" t="s">
        <v>74</v>
      </c>
      <c r="C22" s="48" t="s">
        <v>75</v>
      </c>
      <c r="D22" s="1">
        <v>1</v>
      </c>
      <c r="E22" s="33" t="s">
        <v>76</v>
      </c>
      <c r="F22" s="23">
        <v>9.9999999999999995E-7</v>
      </c>
      <c r="G22" s="23">
        <v>9.9999999999999995E-7</v>
      </c>
      <c r="H22" s="23">
        <v>9.9999999999999995E-7</v>
      </c>
      <c r="I22" s="23">
        <v>9.9999999999999995E-7</v>
      </c>
      <c r="L22" s="3"/>
    </row>
    <row r="23" spans="1:12" ht="78.75" x14ac:dyDescent="0.25">
      <c r="A23" s="8">
        <v>12</v>
      </c>
      <c r="B23" s="12" t="s">
        <v>31</v>
      </c>
      <c r="C23" s="14" t="s">
        <v>32</v>
      </c>
      <c r="D23" s="11">
        <v>1</v>
      </c>
      <c r="E23" s="33" t="s">
        <v>142</v>
      </c>
      <c r="F23" s="23">
        <v>1.2560000000000002E-3</v>
      </c>
      <c r="G23" s="23">
        <v>1.9310000000000004E-3</v>
      </c>
      <c r="H23" s="23">
        <v>1.2560000000000002E-3</v>
      </c>
      <c r="I23" s="23">
        <v>1.9310000000000004E-3</v>
      </c>
      <c r="L23" s="3"/>
    </row>
    <row r="24" spans="1:12" ht="76.5" customHeight="1" x14ac:dyDescent="0.25">
      <c r="A24" s="8">
        <v>13</v>
      </c>
      <c r="B24" s="9" t="s">
        <v>33</v>
      </c>
      <c r="C24" s="10" t="s">
        <v>34</v>
      </c>
      <c r="D24" s="11">
        <v>1</v>
      </c>
      <c r="E24" s="33" t="s">
        <v>143</v>
      </c>
      <c r="F24" s="23">
        <v>3.0359000000000001E-2</v>
      </c>
      <c r="G24" s="23">
        <v>2.5798999999999999E-2</v>
      </c>
      <c r="H24" s="23">
        <v>3.0359000000000001E-2</v>
      </c>
      <c r="I24" s="23">
        <v>2.5798999999999999E-2</v>
      </c>
      <c r="L24" s="3"/>
    </row>
    <row r="25" spans="1:12" ht="77.25" customHeight="1" x14ac:dyDescent="0.25">
      <c r="A25" s="8">
        <v>14</v>
      </c>
      <c r="B25" s="9" t="s">
        <v>6</v>
      </c>
      <c r="C25" s="10" t="s">
        <v>35</v>
      </c>
      <c r="D25" s="11">
        <v>3</v>
      </c>
      <c r="E25" s="33" t="s">
        <v>144</v>
      </c>
      <c r="F25" s="22">
        <v>1120.3440000000001</v>
      </c>
      <c r="G25" s="22">
        <v>1034.8690000000001</v>
      </c>
      <c r="H25" s="22">
        <v>1120.3440000000001</v>
      </c>
      <c r="I25" s="22">
        <v>504.73600000000005</v>
      </c>
    </row>
    <row r="26" spans="1:12" ht="29.25" customHeight="1" x14ac:dyDescent="0.25">
      <c r="A26" s="8">
        <v>15</v>
      </c>
      <c r="B26" s="9" t="s">
        <v>36</v>
      </c>
      <c r="C26" s="10" t="s">
        <v>37</v>
      </c>
      <c r="D26" s="11">
        <v>2</v>
      </c>
      <c r="E26" s="33" t="s">
        <v>145</v>
      </c>
      <c r="F26" s="22">
        <v>5.0000000000000001E-3</v>
      </c>
      <c r="G26" s="24">
        <v>6.0000000000000001E-3</v>
      </c>
      <c r="H26" s="22">
        <v>5.0000000000000001E-3</v>
      </c>
      <c r="I26" s="24">
        <v>6.0000000000000001E-3</v>
      </c>
      <c r="L26" s="3"/>
    </row>
    <row r="27" spans="1:12" ht="156" customHeight="1" x14ac:dyDescent="0.25">
      <c r="A27" s="8">
        <v>16</v>
      </c>
      <c r="B27" s="17" t="s">
        <v>38</v>
      </c>
      <c r="C27" s="18" t="s">
        <v>39</v>
      </c>
      <c r="D27" s="11">
        <v>3</v>
      </c>
      <c r="E27" s="34" t="s">
        <v>147</v>
      </c>
      <c r="F27" s="22">
        <v>13.761999999999997</v>
      </c>
      <c r="G27" s="24">
        <v>14.051</v>
      </c>
      <c r="H27" s="22">
        <v>13.761999999999997</v>
      </c>
      <c r="I27" s="24">
        <v>14.051</v>
      </c>
      <c r="L27" s="3"/>
    </row>
    <row r="28" spans="1:12" ht="172.5" customHeight="1" x14ac:dyDescent="0.25">
      <c r="A28" s="8">
        <v>17</v>
      </c>
      <c r="B28" s="17" t="s">
        <v>40</v>
      </c>
      <c r="C28" s="18" t="s">
        <v>41</v>
      </c>
      <c r="D28" s="11">
        <v>4</v>
      </c>
      <c r="E28" s="33" t="s">
        <v>148</v>
      </c>
      <c r="F28" s="24">
        <v>6.9670000000000005</v>
      </c>
      <c r="G28" s="24">
        <v>1.669</v>
      </c>
      <c r="H28" s="24">
        <v>6.9670000000000005</v>
      </c>
      <c r="I28" s="24">
        <v>1.669</v>
      </c>
    </row>
    <row r="29" spans="1:12" ht="31.5" x14ac:dyDescent="0.25">
      <c r="A29" s="8">
        <v>18</v>
      </c>
      <c r="B29" s="17" t="s">
        <v>42</v>
      </c>
      <c r="C29" s="18" t="s">
        <v>43</v>
      </c>
      <c r="D29" s="11">
        <v>4</v>
      </c>
      <c r="E29" s="33" t="s">
        <v>149</v>
      </c>
      <c r="F29" s="22">
        <v>0.111</v>
      </c>
      <c r="G29" s="24">
        <v>1.56</v>
      </c>
      <c r="H29" s="22">
        <v>0.111</v>
      </c>
      <c r="I29" s="24">
        <v>1.56</v>
      </c>
    </row>
    <row r="30" spans="1:12" ht="108" customHeight="1" x14ac:dyDescent="0.25">
      <c r="A30" s="8">
        <v>19</v>
      </c>
      <c r="B30" s="9" t="s">
        <v>7</v>
      </c>
      <c r="C30" s="10" t="s">
        <v>44</v>
      </c>
      <c r="D30" s="11">
        <v>4</v>
      </c>
      <c r="E30" s="33" t="s">
        <v>150</v>
      </c>
      <c r="F30" s="25">
        <v>326.983</v>
      </c>
      <c r="G30" s="25">
        <v>1860.1539999999998</v>
      </c>
      <c r="H30" s="25">
        <v>326.983</v>
      </c>
      <c r="I30" s="25">
        <v>1860.1539999999998</v>
      </c>
    </row>
    <row r="31" spans="1:12" ht="47.25" x14ac:dyDescent="0.25">
      <c r="A31" s="8">
        <v>20</v>
      </c>
      <c r="B31" s="9" t="s">
        <v>45</v>
      </c>
      <c r="C31" s="10" t="s">
        <v>46</v>
      </c>
      <c r="D31" s="11">
        <v>2</v>
      </c>
      <c r="E31" s="33" t="s">
        <v>151</v>
      </c>
      <c r="F31" s="25">
        <v>2E-3</v>
      </c>
      <c r="G31" s="25">
        <v>1.0999999999999999E-2</v>
      </c>
      <c r="H31" s="25">
        <v>2E-3</v>
      </c>
      <c r="I31" s="25">
        <v>1.0999999999999999E-2</v>
      </c>
    </row>
    <row r="32" spans="1:12" x14ac:dyDescent="0.25">
      <c r="A32" s="8">
        <v>21</v>
      </c>
      <c r="B32" s="44" t="s">
        <v>47</v>
      </c>
      <c r="C32" s="45" t="s">
        <v>48</v>
      </c>
      <c r="D32" s="11">
        <v>1</v>
      </c>
      <c r="E32" s="33" t="s">
        <v>105</v>
      </c>
      <c r="F32" s="49">
        <v>1.83E-4</v>
      </c>
      <c r="G32" s="49">
        <v>6.6000000000000005E-5</v>
      </c>
      <c r="H32" s="49">
        <v>1.83E-4</v>
      </c>
      <c r="I32" s="49">
        <v>6.6000000000000005E-5</v>
      </c>
    </row>
    <row r="33" spans="1:9" ht="47.25" x14ac:dyDescent="0.25">
      <c r="A33" s="8">
        <v>22</v>
      </c>
      <c r="B33" s="44" t="s">
        <v>61</v>
      </c>
      <c r="C33" s="45" t="s">
        <v>62</v>
      </c>
      <c r="D33" s="11" t="s">
        <v>63</v>
      </c>
      <c r="E33" s="33" t="s">
        <v>152</v>
      </c>
      <c r="F33" s="46">
        <v>8.0000000000000002E-3</v>
      </c>
      <c r="G33" s="46">
        <v>8.0000000000000002E-3</v>
      </c>
      <c r="H33" s="46">
        <v>8.0000000000000002E-3</v>
      </c>
      <c r="I33" s="46">
        <v>8.0000000000000002E-3</v>
      </c>
    </row>
    <row r="34" spans="1:9" x14ac:dyDescent="0.25">
      <c r="A34" s="19"/>
      <c r="B34" s="20" t="s">
        <v>49</v>
      </c>
      <c r="C34" s="21"/>
      <c r="D34" s="19"/>
      <c r="E34" s="76"/>
      <c r="F34" s="26">
        <f>SUM(F12:F33)</f>
        <v>1938.1266530000003</v>
      </c>
      <c r="G34" s="26">
        <f>SUM(G12:G33)</f>
        <v>4751.4955250000003</v>
      </c>
      <c r="H34" s="26">
        <f>SUM(H12:H33)</f>
        <v>1938.1266530000003</v>
      </c>
      <c r="I34" s="26">
        <f>SUM(I12:I33)</f>
        <v>4221.3625249999996</v>
      </c>
    </row>
    <row r="35" spans="1:9" ht="23.25" customHeight="1" x14ac:dyDescent="0.25">
      <c r="A35" s="4"/>
      <c r="B35" s="4"/>
      <c r="C35" s="4"/>
      <c r="D35" s="4"/>
      <c r="E35" s="36"/>
      <c r="F35" s="4"/>
      <c r="G35" s="4"/>
      <c r="H35" s="4"/>
      <c r="I35" s="4"/>
    </row>
    <row r="36" spans="1:9" ht="15.75" customHeight="1" x14ac:dyDescent="0.25">
      <c r="A36" s="100" t="s">
        <v>50</v>
      </c>
      <c r="B36" s="101"/>
      <c r="C36" s="101"/>
      <c r="D36" s="101"/>
      <c r="E36" s="32" t="s">
        <v>58</v>
      </c>
      <c r="F36" s="32" t="s">
        <v>58</v>
      </c>
      <c r="G36" s="50">
        <f>G14+G16+G22+G23+G24+G32</f>
        <v>3.5525000000000001E-2</v>
      </c>
      <c r="H36" s="32" t="s">
        <v>58</v>
      </c>
      <c r="I36" s="50">
        <f>I14+I16+I22+I23+I24+I32</f>
        <v>3.5525000000000001E-2</v>
      </c>
    </row>
    <row r="37" spans="1:9" ht="15.75" customHeight="1" x14ac:dyDescent="0.25">
      <c r="A37" s="100" t="s">
        <v>51</v>
      </c>
      <c r="B37" s="101"/>
      <c r="C37" s="101"/>
      <c r="D37" s="101"/>
      <c r="E37" s="32" t="s">
        <v>58</v>
      </c>
      <c r="F37" s="32" t="s">
        <v>58</v>
      </c>
      <c r="G37" s="50">
        <f>G13+G18+G19+G21+G26+G31</f>
        <v>1466.4160000000002</v>
      </c>
      <c r="H37" s="32" t="s">
        <v>58</v>
      </c>
      <c r="I37" s="50">
        <f>I13+I18+I19+I21+I26+I31</f>
        <v>1466.4160000000002</v>
      </c>
    </row>
    <row r="38" spans="1:9" ht="15.75" customHeight="1" x14ac:dyDescent="0.25">
      <c r="A38" s="100" t="s">
        <v>52</v>
      </c>
      <c r="B38" s="101"/>
      <c r="C38" s="101"/>
      <c r="D38" s="101"/>
      <c r="E38" s="32" t="s">
        <v>58</v>
      </c>
      <c r="F38" s="32" t="s">
        <v>58</v>
      </c>
      <c r="G38" s="50">
        <f>G12+G15+G17+G25+G27</f>
        <v>1287.0790000000002</v>
      </c>
      <c r="H38" s="32" t="s">
        <v>58</v>
      </c>
      <c r="I38" s="50">
        <f>I12+I15+I17+I25+I27</f>
        <v>756.94600000000014</v>
      </c>
    </row>
    <row r="39" spans="1:9" ht="15.75" customHeight="1" x14ac:dyDescent="0.25">
      <c r="A39" s="100" t="s">
        <v>53</v>
      </c>
      <c r="B39" s="101"/>
      <c r="C39" s="101"/>
      <c r="D39" s="101"/>
      <c r="E39" s="32" t="s">
        <v>58</v>
      </c>
      <c r="F39" s="32" t="s">
        <v>58</v>
      </c>
      <c r="G39" s="50">
        <f>G20+G28+G29+G30</f>
        <v>1997.9569999999999</v>
      </c>
      <c r="H39" s="32" t="s">
        <v>58</v>
      </c>
      <c r="I39" s="50">
        <f>I20+I28+I29+I30</f>
        <v>1997.9569999999999</v>
      </c>
    </row>
    <row r="40" spans="1:9" ht="15.75" customHeight="1" x14ac:dyDescent="0.25">
      <c r="A40" s="100" t="s">
        <v>54</v>
      </c>
      <c r="B40" s="101"/>
      <c r="C40" s="101"/>
      <c r="D40" s="101"/>
      <c r="E40" s="32" t="s">
        <v>58</v>
      </c>
      <c r="F40" s="32" t="s">
        <v>58</v>
      </c>
      <c r="G40" s="50">
        <f>G33</f>
        <v>8.0000000000000002E-3</v>
      </c>
      <c r="H40" s="32" t="s">
        <v>58</v>
      </c>
      <c r="I40" s="50">
        <f>I33</f>
        <v>8.0000000000000002E-3</v>
      </c>
    </row>
    <row r="41" spans="1:9" x14ac:dyDescent="0.25">
      <c r="A41" s="102" t="s">
        <v>49</v>
      </c>
      <c r="B41" s="103"/>
      <c r="C41" s="103"/>
      <c r="D41" s="103"/>
      <c r="E41" s="32" t="s">
        <v>58</v>
      </c>
      <c r="F41" s="32" t="s">
        <v>58</v>
      </c>
      <c r="G41" s="50">
        <f>G36+G37+G38+G39+G40</f>
        <v>4751.4955250000003</v>
      </c>
      <c r="H41" s="32" t="s">
        <v>58</v>
      </c>
      <c r="I41" s="50">
        <f>I36+I37+I38+I39+I40</f>
        <v>4221.3625250000005</v>
      </c>
    </row>
    <row r="42" spans="1:9" x14ac:dyDescent="0.25">
      <c r="A42"/>
      <c r="B42"/>
      <c r="C42" s="4"/>
      <c r="D42" s="4"/>
      <c r="E42" s="36"/>
      <c r="F42" s="4"/>
      <c r="G42" s="4"/>
      <c r="H42" s="4"/>
      <c r="I42" s="4"/>
    </row>
    <row r="43" spans="1:9" ht="27" customHeight="1" x14ac:dyDescent="0.25">
      <c r="A43"/>
      <c r="B43"/>
      <c r="C43" s="4"/>
      <c r="D43" s="4"/>
      <c r="E43" s="36"/>
      <c r="F43" s="4"/>
      <c r="G43" s="4"/>
      <c r="H43" s="4"/>
      <c r="I43" s="4"/>
    </row>
    <row r="44" spans="1:9" ht="27.75" customHeight="1" x14ac:dyDescent="0.25">
      <c r="A44" s="4"/>
      <c r="B44" s="4"/>
      <c r="C44" s="4"/>
      <c r="D44" s="4"/>
      <c r="E44" s="36"/>
      <c r="F44" s="4"/>
      <c r="G44" s="4"/>
      <c r="H44" s="4"/>
      <c r="I44" s="4"/>
    </row>
    <row r="45" spans="1:9" ht="17.25" customHeight="1" x14ac:dyDescent="0.25">
      <c r="A45" s="4"/>
      <c r="B45" s="4"/>
      <c r="C45" s="4"/>
      <c r="D45" s="4"/>
      <c r="E45" s="36"/>
      <c r="F45" s="4"/>
      <c r="G45" s="4"/>
      <c r="H45" s="4"/>
      <c r="I45" s="4"/>
    </row>
    <row r="46" spans="1:9" x14ac:dyDescent="0.25">
      <c r="A46" s="4"/>
      <c r="B46" s="4"/>
      <c r="C46" s="4"/>
      <c r="D46" s="4"/>
      <c r="E46" s="36"/>
      <c r="F46" s="4"/>
      <c r="G46" s="81"/>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ht="52.5" customHeight="1"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ht="25.5" customHeight="1" x14ac:dyDescent="0.25">
      <c r="A58" s="4"/>
      <c r="B58" s="4"/>
      <c r="C58" s="4"/>
      <c r="D58" s="4"/>
      <c r="E58" s="36"/>
      <c r="F58" s="4"/>
      <c r="G58" s="4"/>
      <c r="H58" s="4"/>
      <c r="I58" s="4"/>
    </row>
    <row r="59" spans="1:9" x14ac:dyDescent="0.25">
      <c r="A59" s="4"/>
      <c r="B59" s="4"/>
      <c r="C59" s="4"/>
      <c r="D59" s="4"/>
      <c r="E59" s="36"/>
      <c r="F59" s="4"/>
      <c r="G59" s="4"/>
      <c r="H59" s="4"/>
      <c r="I59" s="4"/>
    </row>
    <row r="60" spans="1:9" ht="17.25" customHeight="1"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ht="52.5" customHeight="1"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ht="27" customHeight="1" x14ac:dyDescent="0.25">
      <c r="A73" s="4"/>
      <c r="B73" s="4"/>
      <c r="C73" s="4"/>
      <c r="D73" s="4"/>
      <c r="E73" s="36"/>
      <c r="F73" s="4"/>
      <c r="G73" s="4"/>
      <c r="H73" s="4"/>
      <c r="I73" s="4"/>
    </row>
    <row r="74" spans="1:9" x14ac:dyDescent="0.25">
      <c r="A74" s="4"/>
      <c r="B74" s="4"/>
      <c r="C74" s="4"/>
      <c r="D74" s="4"/>
      <c r="E74" s="36"/>
      <c r="F74" s="4"/>
      <c r="G74" s="4"/>
      <c r="H74" s="4"/>
      <c r="I74" s="4"/>
    </row>
    <row r="75" spans="1:9" ht="25.5" customHeight="1"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ht="99.75" customHeight="1" x14ac:dyDescent="0.25">
      <c r="A86" s="4"/>
      <c r="B86" s="4"/>
      <c r="C86" s="4"/>
      <c r="D86" s="4"/>
      <c r="E86" s="36"/>
      <c r="F86" s="4"/>
      <c r="G86" s="4"/>
      <c r="H86" s="4"/>
      <c r="I86" s="4"/>
    </row>
    <row r="87" spans="1:9" x14ac:dyDescent="0.25">
      <c r="A87" s="4"/>
      <c r="B87" s="4"/>
      <c r="C87" s="4"/>
      <c r="D87" s="4"/>
      <c r="E87" s="36"/>
      <c r="F87" s="4"/>
      <c r="G87" s="4"/>
      <c r="H87" s="4"/>
      <c r="I87" s="4"/>
    </row>
    <row r="88" spans="1:9" ht="27" customHeight="1" x14ac:dyDescent="0.25">
      <c r="A88" s="4"/>
      <c r="B88" s="4"/>
      <c r="C88" s="4"/>
      <c r="D88" s="4"/>
      <c r="E88" s="36"/>
      <c r="F88" s="4"/>
      <c r="G88" s="4"/>
      <c r="H88" s="4"/>
      <c r="I88" s="4"/>
    </row>
    <row r="89" spans="1:9" x14ac:dyDescent="0.25">
      <c r="A89" s="4"/>
      <c r="B89" s="4"/>
      <c r="C89" s="4"/>
      <c r="D89" s="4"/>
      <c r="E89" s="36"/>
      <c r="F89" s="4"/>
      <c r="G89" s="4"/>
      <c r="H89" s="4"/>
      <c r="I89" s="4"/>
    </row>
    <row r="90" spans="1:9" ht="25.5" customHeight="1"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ht="96.75" customHeight="1" x14ac:dyDescent="0.25">
      <c r="A101" s="4"/>
      <c r="B101" s="4"/>
      <c r="C101" s="4"/>
      <c r="D101" s="4"/>
      <c r="E101" s="36"/>
      <c r="F101" s="4"/>
      <c r="G101" s="4"/>
      <c r="H101" s="4"/>
      <c r="I101" s="4"/>
    </row>
    <row r="102" spans="1:9" x14ac:dyDescent="0.25">
      <c r="A102" s="4"/>
      <c r="B102" s="4"/>
      <c r="C102" s="4"/>
      <c r="D102" s="4"/>
      <c r="E102" s="36"/>
      <c r="F102" s="4"/>
      <c r="G102" s="4"/>
      <c r="H102" s="4"/>
      <c r="I102" s="4"/>
    </row>
    <row r="103" spans="1:9" ht="27" customHeight="1" x14ac:dyDescent="0.25">
      <c r="A103" s="4"/>
      <c r="B103" s="4"/>
      <c r="C103" s="4"/>
      <c r="D103" s="4"/>
      <c r="E103" s="36"/>
      <c r="F103" s="4"/>
      <c r="G103" s="4"/>
      <c r="H103" s="4"/>
      <c r="I103" s="4"/>
    </row>
    <row r="104" spans="1:9" x14ac:dyDescent="0.25">
      <c r="A104" s="4"/>
      <c r="B104" s="4"/>
      <c r="C104" s="4"/>
      <c r="D104" s="4"/>
      <c r="E104" s="36"/>
      <c r="F104" s="4"/>
      <c r="G104" s="4"/>
      <c r="H104" s="4"/>
      <c r="I104" s="4"/>
    </row>
    <row r="105" spans="1:9" ht="25.5" customHeight="1"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ht="99.75" customHeight="1" x14ac:dyDescent="0.25">
      <c r="A115" s="4"/>
      <c r="B115" s="4"/>
      <c r="C115" s="4"/>
      <c r="D115" s="4"/>
      <c r="E115" s="36"/>
      <c r="F115" s="4"/>
      <c r="G115" s="4"/>
      <c r="H115" s="4"/>
      <c r="I115" s="4"/>
    </row>
    <row r="116" spans="1:9" x14ac:dyDescent="0.25">
      <c r="A116" s="4"/>
      <c r="B116" s="4"/>
      <c r="C116" s="4"/>
      <c r="D116" s="4"/>
      <c r="E116" s="36"/>
      <c r="F116" s="4"/>
      <c r="G116" s="4"/>
      <c r="H116" s="4"/>
      <c r="I116" s="4"/>
    </row>
    <row r="117" spans="1:9" ht="28.5" customHeight="1" x14ac:dyDescent="0.25">
      <c r="A117" s="4"/>
      <c r="B117" s="4"/>
      <c r="C117" s="4"/>
      <c r="D117" s="4"/>
      <c r="E117" s="36"/>
      <c r="F117" s="4"/>
      <c r="G117" s="4"/>
      <c r="H117" s="4"/>
      <c r="I117" s="4"/>
    </row>
    <row r="118" spans="1:9" x14ac:dyDescent="0.25">
      <c r="A118" s="4"/>
      <c r="B118" s="4"/>
      <c r="C118" s="4"/>
      <c r="D118" s="4"/>
      <c r="E118" s="36"/>
      <c r="F118" s="4"/>
      <c r="G118" s="4"/>
      <c r="H118" s="4"/>
      <c r="I118" s="4"/>
    </row>
    <row r="119" spans="1:9" ht="25.5" customHeight="1"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ht="31.5" customHeight="1"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x14ac:dyDescent="0.25">
      <c r="A135" s="4"/>
      <c r="B135" s="4"/>
      <c r="C135" s="4"/>
      <c r="D135" s="4"/>
      <c r="E135" s="36"/>
      <c r="F135" s="4"/>
      <c r="G135" s="4"/>
      <c r="H135" s="4"/>
      <c r="I135" s="4"/>
    </row>
    <row r="136" spans="1:9" x14ac:dyDescent="0.25">
      <c r="A136" s="4"/>
      <c r="B136" s="4"/>
      <c r="C136" s="4"/>
      <c r="D136" s="4"/>
      <c r="E136" s="36"/>
      <c r="F136" s="4"/>
      <c r="G136" s="4"/>
      <c r="H136" s="4"/>
      <c r="I136" s="4"/>
    </row>
    <row r="137" spans="1:9"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9.25" customHeight="1" x14ac:dyDescent="0.25">
      <c r="A143" s="4"/>
      <c r="B143" s="4"/>
      <c r="C143" s="4"/>
      <c r="D143" s="4"/>
      <c r="E143" s="36"/>
      <c r="F143" s="4"/>
      <c r="G143" s="4"/>
      <c r="H143" s="4"/>
      <c r="I143" s="4"/>
    </row>
    <row r="144" spans="1:9" ht="18.75" customHeight="1" x14ac:dyDescent="0.25">
      <c r="A144" s="4"/>
      <c r="B144" s="4"/>
      <c r="C144" s="4"/>
      <c r="D144" s="4"/>
      <c r="E144" s="36"/>
      <c r="F144" s="4"/>
      <c r="G144" s="4"/>
      <c r="H144" s="4"/>
      <c r="I144" s="4"/>
    </row>
    <row r="145" spans="1:9" ht="12" customHeight="1" x14ac:dyDescent="0.25">
      <c r="A145" s="4"/>
      <c r="B145" s="4"/>
      <c r="C145" s="4"/>
      <c r="D145" s="4"/>
      <c r="E145" s="36"/>
      <c r="F145" s="4"/>
      <c r="G145" s="4"/>
      <c r="H145" s="4"/>
      <c r="I145" s="4"/>
    </row>
    <row r="146" spans="1:9" ht="25.5" customHeight="1" x14ac:dyDescent="0.25">
      <c r="A146" s="4"/>
      <c r="B146" s="4"/>
      <c r="C146" s="4"/>
      <c r="D146" s="4"/>
      <c r="E146" s="36"/>
      <c r="F146" s="4"/>
      <c r="G146" s="4"/>
      <c r="H146" s="4"/>
      <c r="I146" s="4"/>
    </row>
    <row r="147" spans="1:9" x14ac:dyDescent="0.25">
      <c r="A147" s="4"/>
      <c r="B147" s="4"/>
      <c r="C147" s="4"/>
      <c r="D147" s="4"/>
      <c r="E147" s="36"/>
      <c r="F147" s="4"/>
      <c r="G147" s="4"/>
      <c r="H147" s="4"/>
      <c r="I147" s="4"/>
    </row>
    <row r="148" spans="1:9" ht="29.25" customHeight="1" x14ac:dyDescent="0.25">
      <c r="A148" s="4"/>
      <c r="B148" s="4"/>
      <c r="C148" s="4"/>
      <c r="D148" s="4"/>
      <c r="E148" s="36"/>
      <c r="F148" s="4"/>
      <c r="G148" s="4"/>
      <c r="H148" s="4"/>
      <c r="I148" s="4"/>
    </row>
    <row r="149" spans="1:9" x14ac:dyDescent="0.25">
      <c r="A149" s="4"/>
      <c r="B149" s="4"/>
      <c r="C149" s="4"/>
      <c r="D149" s="4"/>
      <c r="E149" s="36"/>
      <c r="F149" s="4"/>
      <c r="G149" s="4"/>
      <c r="H149" s="4"/>
      <c r="I149" s="4"/>
    </row>
    <row r="150" spans="1:9" ht="25.5" customHeight="1" x14ac:dyDescent="0.25">
      <c r="A150" s="4"/>
      <c r="B150" s="4"/>
      <c r="C150" s="4"/>
      <c r="D150" s="4"/>
      <c r="E150" s="36"/>
      <c r="F150" s="4"/>
      <c r="G150" s="4"/>
      <c r="H150" s="4"/>
      <c r="I150" s="4"/>
    </row>
    <row r="151" spans="1:9" x14ac:dyDescent="0.25">
      <c r="A151" s="4"/>
      <c r="B151" s="4"/>
      <c r="C151" s="4"/>
      <c r="D151" s="4"/>
      <c r="E151" s="36"/>
      <c r="F151" s="4"/>
      <c r="G151" s="4"/>
      <c r="H151" s="4"/>
      <c r="I151" s="4"/>
    </row>
    <row r="152" spans="1:9" x14ac:dyDescent="0.25">
      <c r="A152" s="4"/>
      <c r="B152" s="4"/>
      <c r="C152" s="4"/>
      <c r="D152" s="4"/>
      <c r="E152" s="36"/>
      <c r="F152" s="4"/>
      <c r="G152" s="4"/>
      <c r="H152" s="4"/>
      <c r="I152" s="4"/>
    </row>
    <row r="153" spans="1:9" x14ac:dyDescent="0.25">
      <c r="A153" s="4"/>
      <c r="B153" s="4"/>
      <c r="C153" s="4"/>
      <c r="D153" s="4"/>
      <c r="E153" s="36"/>
      <c r="F153" s="4"/>
      <c r="G153" s="4"/>
      <c r="H153" s="4"/>
      <c r="I153" s="4"/>
    </row>
    <row r="154" spans="1:9" x14ac:dyDescent="0.25">
      <c r="A154" s="4"/>
      <c r="B154" s="4"/>
      <c r="C154" s="4"/>
      <c r="D154" s="4"/>
      <c r="E154" s="36"/>
      <c r="F154" s="4"/>
      <c r="G154" s="4"/>
      <c r="H154" s="4"/>
      <c r="I154" s="4"/>
    </row>
    <row r="155" spans="1:9" ht="52.5" customHeight="1" x14ac:dyDescent="0.25">
      <c r="A155" s="4"/>
      <c r="B155" s="4"/>
      <c r="C155" s="4"/>
      <c r="D155" s="4"/>
      <c r="E155" s="36"/>
      <c r="F155" s="4"/>
      <c r="G155" s="4"/>
      <c r="H155" s="4"/>
      <c r="I155" s="4"/>
    </row>
    <row r="156" spans="1:9" x14ac:dyDescent="0.25">
      <c r="A156" s="4"/>
      <c r="B156" s="4"/>
      <c r="C156" s="4"/>
      <c r="D156" s="4"/>
      <c r="E156" s="36"/>
      <c r="F156" s="4"/>
      <c r="G156" s="4"/>
      <c r="H156" s="4"/>
      <c r="I156" s="4"/>
    </row>
    <row r="157" spans="1:9" x14ac:dyDescent="0.25">
      <c r="A157" s="4"/>
      <c r="B157" s="4"/>
      <c r="C157" s="4"/>
      <c r="D157" s="4"/>
      <c r="E157" s="36"/>
      <c r="F157" s="4"/>
      <c r="G157" s="4"/>
      <c r="H157" s="4"/>
      <c r="I157" s="4"/>
    </row>
    <row r="158" spans="1:9" x14ac:dyDescent="0.25">
      <c r="A158" s="4"/>
      <c r="B158" s="4"/>
      <c r="C158" s="4"/>
      <c r="D158" s="4"/>
      <c r="E158" s="36"/>
      <c r="F158" s="4"/>
      <c r="G158" s="4"/>
      <c r="H158" s="4"/>
      <c r="I158" s="4"/>
    </row>
    <row r="159" spans="1:9" x14ac:dyDescent="0.25">
      <c r="A159" s="4"/>
      <c r="B159" s="4"/>
      <c r="C159" s="4"/>
      <c r="D159" s="4"/>
      <c r="E159" s="36"/>
      <c r="F159" s="4"/>
      <c r="G159" s="4"/>
      <c r="H159" s="4"/>
      <c r="I159" s="4"/>
    </row>
    <row r="160" spans="1:9" x14ac:dyDescent="0.25">
      <c r="A160" s="4"/>
      <c r="B160" s="4"/>
      <c r="C160" s="4"/>
      <c r="D160" s="4"/>
      <c r="E160" s="36"/>
      <c r="F160" s="4"/>
      <c r="G160" s="4"/>
      <c r="H160" s="4"/>
      <c r="I160" s="4"/>
    </row>
    <row r="161" spans="1:12" x14ac:dyDescent="0.25">
      <c r="A161" s="4"/>
      <c r="B161" s="4"/>
      <c r="C161" s="4"/>
      <c r="D161" s="4"/>
      <c r="E161" s="36"/>
      <c r="F161" s="4"/>
      <c r="G161" s="4"/>
      <c r="H161" s="4"/>
      <c r="I161" s="4"/>
    </row>
    <row r="162" spans="1:12" x14ac:dyDescent="0.25">
      <c r="A162" s="4"/>
      <c r="B162" s="4"/>
      <c r="C162" s="4"/>
      <c r="D162" s="4"/>
      <c r="E162" s="36"/>
      <c r="F162" s="4"/>
      <c r="G162" s="4"/>
      <c r="H162" s="4"/>
      <c r="I162" s="4"/>
      <c r="L162" s="3"/>
    </row>
    <row r="163" spans="1:12" x14ac:dyDescent="0.25">
      <c r="A163" s="4"/>
      <c r="B163" s="4"/>
      <c r="C163" s="4"/>
      <c r="D163" s="4"/>
      <c r="E163" s="36"/>
      <c r="F163" s="4"/>
      <c r="G163" s="4"/>
      <c r="H163" s="4"/>
      <c r="I163" s="4"/>
      <c r="L163" s="3"/>
    </row>
    <row r="164" spans="1:12" x14ac:dyDescent="0.25">
      <c r="A164" s="4"/>
      <c r="B164" s="4"/>
      <c r="C164" s="4"/>
      <c r="D164" s="4"/>
      <c r="E164" s="36"/>
      <c r="F164" s="4"/>
      <c r="G164" s="4"/>
      <c r="H164" s="4"/>
      <c r="I164" s="4"/>
      <c r="L164" s="3"/>
    </row>
    <row r="165" spans="1:12" ht="102" customHeight="1" x14ac:dyDescent="0.25">
      <c r="A165" s="4"/>
      <c r="B165" s="4"/>
      <c r="C165" s="4"/>
      <c r="D165" s="4"/>
      <c r="E165" s="36"/>
      <c r="F165" s="4"/>
      <c r="G165" s="4"/>
      <c r="H165" s="4"/>
      <c r="I165" s="4"/>
      <c r="L165" s="3"/>
    </row>
    <row r="166" spans="1:12" x14ac:dyDescent="0.25">
      <c r="A166" s="4"/>
      <c r="B166" s="4"/>
      <c r="C166" s="4"/>
      <c r="D166" s="4"/>
      <c r="E166" s="36"/>
      <c r="F166" s="4"/>
      <c r="G166" s="4"/>
      <c r="H166" s="4"/>
      <c r="I166" s="4"/>
    </row>
    <row r="167" spans="1:12" x14ac:dyDescent="0.25">
      <c r="A167" s="4"/>
      <c r="B167" s="4"/>
      <c r="C167" s="4"/>
      <c r="D167" s="4"/>
      <c r="E167" s="36"/>
      <c r="F167" s="4"/>
      <c r="G167" s="4"/>
      <c r="H167" s="4"/>
      <c r="I167" s="4"/>
    </row>
    <row r="168" spans="1:12" ht="29.25" customHeight="1" x14ac:dyDescent="0.25">
      <c r="A168" s="4"/>
      <c r="B168" s="4"/>
      <c r="C168" s="4"/>
      <c r="D168" s="4"/>
      <c r="E168" s="36"/>
      <c r="F168" s="4"/>
      <c r="G168" s="4"/>
      <c r="H168" s="4"/>
      <c r="I168" s="4"/>
      <c r="J168" s="3"/>
    </row>
    <row r="169" spans="1:12" x14ac:dyDescent="0.25">
      <c r="A169" s="4"/>
      <c r="B169" s="4"/>
      <c r="C169" s="4"/>
      <c r="D169" s="4"/>
      <c r="E169" s="36"/>
      <c r="F169" s="4"/>
      <c r="G169" s="4"/>
      <c r="H169" s="4"/>
      <c r="I169" s="4"/>
    </row>
    <row r="170" spans="1:12" ht="25.5" customHeight="1"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A191" s="4"/>
      <c r="B191" s="4"/>
      <c r="C191" s="4"/>
      <c r="D191" s="4"/>
      <c r="E191" s="36"/>
      <c r="F191" s="4"/>
      <c r="G191" s="4"/>
      <c r="H191" s="4"/>
      <c r="I191" s="4"/>
    </row>
    <row r="192" spans="1:9" x14ac:dyDescent="0.25">
      <c r="A192" s="4"/>
      <c r="B192" s="4"/>
      <c r="C192" s="4"/>
      <c r="D192" s="4"/>
      <c r="E192" s="36"/>
      <c r="F192" s="4"/>
      <c r="G192" s="4"/>
      <c r="H192" s="4"/>
      <c r="I192" s="4"/>
    </row>
    <row r="193" spans="1:9" x14ac:dyDescent="0.25">
      <c r="A193" s="4"/>
      <c r="B193" s="4"/>
      <c r="C193" s="4"/>
      <c r="D193" s="4"/>
      <c r="E193" s="36"/>
      <c r="F193" s="4"/>
      <c r="G193" s="4"/>
      <c r="H193" s="4"/>
      <c r="I193" s="4"/>
    </row>
    <row r="194" spans="1:9" x14ac:dyDescent="0.25">
      <c r="A194" s="4"/>
      <c r="B194" s="4"/>
      <c r="C194" s="4"/>
      <c r="D194" s="4"/>
      <c r="E194" s="36"/>
      <c r="F194" s="4"/>
      <c r="G194" s="4"/>
      <c r="H194" s="4"/>
      <c r="I194" s="4"/>
    </row>
    <row r="195" spans="1:9" x14ac:dyDescent="0.25">
      <c r="F195" s="3"/>
      <c r="G195" s="3"/>
    </row>
    <row r="196" spans="1:9" x14ac:dyDescent="0.25">
      <c r="A196" s="97"/>
      <c r="B196" s="98"/>
      <c r="C196" s="98"/>
      <c r="D196" s="98"/>
      <c r="E196" s="98"/>
      <c r="F196" s="98"/>
      <c r="G196" s="98"/>
      <c r="H196" s="98"/>
      <c r="I196" s="98"/>
    </row>
  </sheetData>
  <mergeCells count="24">
    <mergeCell ref="A41:D41"/>
    <mergeCell ref="A196:I196"/>
    <mergeCell ref="D8:D9"/>
    <mergeCell ref="A11:I11"/>
    <mergeCell ref="A36:D36"/>
    <mergeCell ref="A37:D37"/>
    <mergeCell ref="A38:D38"/>
    <mergeCell ref="A39:D39"/>
    <mergeCell ref="E8:E9"/>
    <mergeCell ref="A8:A9"/>
    <mergeCell ref="B8:B9"/>
    <mergeCell ref="C8:C9"/>
    <mergeCell ref="F8:F9"/>
    <mergeCell ref="G8:G9"/>
    <mergeCell ref="H8:H9"/>
    <mergeCell ref="I8:I9"/>
    <mergeCell ref="A40:D40"/>
    <mergeCell ref="A2:I2"/>
    <mergeCell ref="H4:I4"/>
    <mergeCell ref="G5:I5"/>
    <mergeCell ref="A6:E7"/>
    <mergeCell ref="F6:I6"/>
    <mergeCell ref="F7:G7"/>
    <mergeCell ref="H7:I7"/>
  </mergeCells>
  <phoneticPr fontId="0" type="noConversion"/>
  <printOptions horizontalCentered="1"/>
  <pageMargins left="0.23622047244094491" right="0.23622047244094491" top="0.55118110236220474" bottom="0.55118110236220474" header="0.31496062992125984" footer="0.31496062992125984"/>
  <pageSetup paperSize="9" scale="6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view="pageBreakPreview" zoomScale="80" zoomScaleSheetLayoutView="80" workbookViewId="0">
      <pane xSplit="9" ySplit="9" topLeftCell="J21" activePane="bottomRight" state="frozen"/>
      <selection pane="topRight" activeCell="N1" sqref="N1"/>
      <selection pane="bottomLeft" activeCell="A6" sqref="A6"/>
      <selection pane="bottomRight" activeCell="A2" sqref="A2:I33"/>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91" t="s">
        <v>8</v>
      </c>
      <c r="I3" s="91"/>
    </row>
    <row r="4" spans="1:12" x14ac:dyDescent="0.25">
      <c r="G4" s="83"/>
      <c r="H4" s="83"/>
      <c r="I4" s="83"/>
    </row>
    <row r="5" spans="1:12" ht="15.75" customHeight="1" x14ac:dyDescent="0.25">
      <c r="A5" s="88" t="s">
        <v>0</v>
      </c>
      <c r="B5" s="88"/>
      <c r="C5" s="88"/>
      <c r="D5" s="88"/>
      <c r="E5" s="88"/>
      <c r="F5" s="88" t="s">
        <v>10</v>
      </c>
      <c r="G5" s="88"/>
      <c r="H5" s="88"/>
      <c r="I5" s="88"/>
    </row>
    <row r="6" spans="1:12" ht="47.25" customHeight="1" x14ac:dyDescent="0.25">
      <c r="A6" s="88"/>
      <c r="B6" s="88"/>
      <c r="C6" s="88"/>
      <c r="D6" s="88"/>
      <c r="E6" s="88"/>
      <c r="F6" s="92" t="s">
        <v>92</v>
      </c>
      <c r="G6" s="96"/>
      <c r="H6" s="92" t="s">
        <v>134</v>
      </c>
      <c r="I6" s="93"/>
    </row>
    <row r="7" spans="1:12" ht="3" customHeight="1" x14ac:dyDescent="0.25">
      <c r="A7" s="89" t="s">
        <v>3</v>
      </c>
      <c r="B7" s="88" t="s">
        <v>4</v>
      </c>
      <c r="C7" s="88" t="s">
        <v>12</v>
      </c>
      <c r="D7" s="84" t="s">
        <v>13</v>
      </c>
      <c r="F7" s="53"/>
      <c r="G7" s="54"/>
      <c r="H7" s="94"/>
      <c r="I7" s="95"/>
    </row>
    <row r="8" spans="1:12" ht="43.5" customHeight="1" x14ac:dyDescent="0.25">
      <c r="A8" s="90"/>
      <c r="B8" s="88"/>
      <c r="C8" s="88"/>
      <c r="D8" s="85"/>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9.25" customHeight="1" x14ac:dyDescent="0.25">
      <c r="A10" s="104" t="s">
        <v>64</v>
      </c>
      <c r="B10" s="104"/>
      <c r="C10" s="104"/>
      <c r="D10" s="104"/>
      <c r="E10" s="104"/>
      <c r="F10" s="104"/>
      <c r="G10" s="104"/>
      <c r="H10" s="104"/>
      <c r="I10" s="104"/>
      <c r="J10" s="41"/>
      <c r="K10" s="41"/>
      <c r="L10" s="41"/>
    </row>
    <row r="11" spans="1:12" ht="23.25" customHeight="1" x14ac:dyDescent="0.25">
      <c r="A11" s="22">
        <v>1</v>
      </c>
      <c r="B11" s="65" t="s">
        <v>5</v>
      </c>
      <c r="C11" s="66" t="s">
        <v>15</v>
      </c>
      <c r="D11" s="11">
        <v>3</v>
      </c>
      <c r="E11" s="33" t="s">
        <v>106</v>
      </c>
      <c r="F11" s="22"/>
      <c r="G11" s="22">
        <v>46.909000000000006</v>
      </c>
      <c r="H11" s="22"/>
      <c r="I11" s="22">
        <v>46.909000000000006</v>
      </c>
    </row>
    <row r="12" spans="1:12" ht="19.5" customHeight="1" x14ac:dyDescent="0.25">
      <c r="A12" s="22">
        <v>2</v>
      </c>
      <c r="B12" s="65" t="s">
        <v>16</v>
      </c>
      <c r="C12" s="66" t="s">
        <v>17</v>
      </c>
      <c r="D12" s="11">
        <v>2</v>
      </c>
      <c r="E12" s="33" t="s">
        <v>106</v>
      </c>
      <c r="F12" s="22">
        <v>26.175000000000001</v>
      </c>
      <c r="G12" s="22">
        <v>288.673</v>
      </c>
      <c r="H12" s="22">
        <v>26.175000000000001</v>
      </c>
      <c r="I12" s="22">
        <v>288.673</v>
      </c>
    </row>
    <row r="13" spans="1:12" ht="18" customHeight="1" x14ac:dyDescent="0.25">
      <c r="A13" s="22">
        <v>3</v>
      </c>
      <c r="B13" s="67" t="s">
        <v>18</v>
      </c>
      <c r="C13" s="68" t="s">
        <v>19</v>
      </c>
      <c r="D13" s="11">
        <v>1</v>
      </c>
      <c r="E13" s="33" t="s">
        <v>106</v>
      </c>
      <c r="F13" s="23">
        <v>1.7699999999999999E-4</v>
      </c>
      <c r="G13" s="23">
        <v>1.1379999999999999E-3</v>
      </c>
      <c r="H13" s="23">
        <v>1.7699999999999999E-4</v>
      </c>
      <c r="I13" s="23">
        <v>1.1379999999999999E-3</v>
      </c>
    </row>
    <row r="14" spans="1:12" ht="34.5" customHeight="1" x14ac:dyDescent="0.25">
      <c r="A14" s="22">
        <v>4</v>
      </c>
      <c r="B14" s="67" t="s">
        <v>22</v>
      </c>
      <c r="C14" s="69" t="s">
        <v>23</v>
      </c>
      <c r="D14" s="11">
        <v>1</v>
      </c>
      <c r="E14" s="33" t="s">
        <v>65</v>
      </c>
      <c r="F14" s="23">
        <v>1.3799999999999999E-4</v>
      </c>
      <c r="G14" s="23">
        <v>1.22E-4</v>
      </c>
      <c r="H14" s="23">
        <v>1.3799999999999999E-4</v>
      </c>
      <c r="I14" s="23">
        <v>1.22E-4</v>
      </c>
    </row>
    <row r="15" spans="1:12" ht="37.5" customHeight="1" x14ac:dyDescent="0.25">
      <c r="A15" s="22">
        <v>5</v>
      </c>
      <c r="B15" s="70" t="s">
        <v>59</v>
      </c>
      <c r="C15" s="71" t="s">
        <v>60</v>
      </c>
      <c r="D15" s="11">
        <v>2</v>
      </c>
      <c r="E15" s="33" t="s">
        <v>65</v>
      </c>
      <c r="F15" s="24">
        <v>1E-3</v>
      </c>
      <c r="G15" s="24">
        <v>1E-3</v>
      </c>
      <c r="H15" s="24">
        <v>1E-3</v>
      </c>
      <c r="I15" s="24">
        <v>1E-3</v>
      </c>
    </row>
    <row r="16" spans="1:12" x14ac:dyDescent="0.25">
      <c r="A16" s="22">
        <v>6</v>
      </c>
      <c r="B16" s="70" t="s">
        <v>9</v>
      </c>
      <c r="C16" s="71" t="s">
        <v>28</v>
      </c>
      <c r="D16" s="11">
        <v>4</v>
      </c>
      <c r="E16" s="27" t="s">
        <v>107</v>
      </c>
      <c r="F16" s="24">
        <v>12.782999999999999</v>
      </c>
      <c r="G16" s="24">
        <v>0.17399999999999999</v>
      </c>
      <c r="H16" s="24">
        <v>12.782999999999999</v>
      </c>
      <c r="I16" s="24">
        <v>0.17399999999999999</v>
      </c>
    </row>
    <row r="17" spans="1:12" ht="31.5" x14ac:dyDescent="0.25">
      <c r="A17" s="22">
        <v>7</v>
      </c>
      <c r="B17" s="70" t="s">
        <v>29</v>
      </c>
      <c r="C17" s="71" t="s">
        <v>30</v>
      </c>
      <c r="D17" s="11">
        <v>2</v>
      </c>
      <c r="E17" s="34" t="s">
        <v>65</v>
      </c>
      <c r="F17" s="24">
        <v>0.123</v>
      </c>
      <c r="G17" s="24">
        <v>0.109</v>
      </c>
      <c r="H17" s="24">
        <v>0.123</v>
      </c>
      <c r="I17" s="24">
        <v>0.109</v>
      </c>
    </row>
    <row r="18" spans="1:12" ht="29.25" customHeight="1" x14ac:dyDescent="0.25">
      <c r="A18" s="22">
        <v>8</v>
      </c>
      <c r="B18" s="67" t="s">
        <v>31</v>
      </c>
      <c r="C18" s="69" t="s">
        <v>32</v>
      </c>
      <c r="D18" s="11">
        <v>1</v>
      </c>
      <c r="E18" s="35" t="s">
        <v>106</v>
      </c>
      <c r="F18" s="23">
        <v>1.44E-4</v>
      </c>
      <c r="G18" s="23">
        <v>2.6899999999999998E-4</v>
      </c>
      <c r="H18" s="23">
        <v>1.44E-4</v>
      </c>
      <c r="I18" s="23">
        <v>2.6899999999999998E-4</v>
      </c>
    </row>
    <row r="19" spans="1:12" ht="48" customHeight="1" x14ac:dyDescent="0.25">
      <c r="A19" s="22">
        <v>9</v>
      </c>
      <c r="B19" s="65" t="s">
        <v>33</v>
      </c>
      <c r="C19" s="66" t="s">
        <v>34</v>
      </c>
      <c r="D19" s="11">
        <v>1</v>
      </c>
      <c r="E19" s="33" t="s">
        <v>65</v>
      </c>
      <c r="F19" s="23">
        <v>3.4689999999999999E-3</v>
      </c>
      <c r="G19" s="23">
        <v>3.0620000000000001E-3</v>
      </c>
      <c r="H19" s="23">
        <v>3.4689999999999999E-3</v>
      </c>
      <c r="I19" s="23">
        <v>3.0620000000000001E-3</v>
      </c>
    </row>
    <row r="20" spans="1:12" ht="47.25" x14ac:dyDescent="0.25">
      <c r="A20" s="22">
        <v>10</v>
      </c>
      <c r="B20" s="65" t="s">
        <v>6</v>
      </c>
      <c r="C20" s="66" t="s">
        <v>35</v>
      </c>
      <c r="D20" s="11">
        <v>3</v>
      </c>
      <c r="E20" s="33" t="s">
        <v>106</v>
      </c>
      <c r="F20" s="22">
        <v>138.12299999999999</v>
      </c>
      <c r="G20" s="22">
        <v>126.14500000000001</v>
      </c>
      <c r="H20" s="22">
        <v>138.12299999999999</v>
      </c>
      <c r="I20" s="22">
        <v>61.384</v>
      </c>
    </row>
    <row r="21" spans="1:12" x14ac:dyDescent="0.25">
      <c r="A21" s="8">
        <v>11</v>
      </c>
      <c r="B21" s="9" t="s">
        <v>36</v>
      </c>
      <c r="C21" s="10" t="s">
        <v>37</v>
      </c>
      <c r="D21" s="11">
        <v>2</v>
      </c>
      <c r="E21" s="33" t="s">
        <v>66</v>
      </c>
      <c r="F21" s="22"/>
      <c r="G21" s="24">
        <v>1E-3</v>
      </c>
      <c r="H21" s="22"/>
      <c r="I21" s="24">
        <v>1E-3</v>
      </c>
      <c r="L21" s="3"/>
    </row>
    <row r="22" spans="1:12" ht="47.25" x14ac:dyDescent="0.25">
      <c r="A22" s="8">
        <v>12</v>
      </c>
      <c r="B22" s="17" t="s">
        <v>38</v>
      </c>
      <c r="C22" s="18" t="s">
        <v>39</v>
      </c>
      <c r="D22" s="11">
        <v>3</v>
      </c>
      <c r="E22" s="33" t="s">
        <v>108</v>
      </c>
      <c r="F22" s="22">
        <v>1.583</v>
      </c>
      <c r="G22" s="24">
        <v>1.6020000000000001</v>
      </c>
      <c r="H22" s="22">
        <v>1.583</v>
      </c>
      <c r="I22" s="24">
        <v>1.6020000000000001</v>
      </c>
      <c r="L22" s="3"/>
    </row>
    <row r="23" spans="1:12" ht="31.5" x14ac:dyDescent="0.25">
      <c r="A23" s="8">
        <v>13</v>
      </c>
      <c r="B23" s="17" t="s">
        <v>40</v>
      </c>
      <c r="C23" s="72" t="s">
        <v>41</v>
      </c>
      <c r="D23" s="11">
        <v>4</v>
      </c>
      <c r="E23" s="27" t="s">
        <v>109</v>
      </c>
      <c r="F23" s="22">
        <v>5.2999999999999999E-2</v>
      </c>
      <c r="G23" s="24">
        <v>0.18099999999999999</v>
      </c>
      <c r="H23" s="22">
        <v>5.2999999999999999E-2</v>
      </c>
      <c r="I23" s="24">
        <v>0.18099999999999999</v>
      </c>
      <c r="L23" s="3"/>
    </row>
    <row r="24" spans="1:12" ht="30.75" customHeight="1" x14ac:dyDescent="0.25">
      <c r="A24" s="8">
        <v>14</v>
      </c>
      <c r="B24" s="9" t="s">
        <v>7</v>
      </c>
      <c r="C24" s="66" t="s">
        <v>44</v>
      </c>
      <c r="D24" s="11">
        <v>4</v>
      </c>
      <c r="E24" s="33" t="s">
        <v>106</v>
      </c>
      <c r="F24" s="25">
        <v>24.003</v>
      </c>
      <c r="G24" s="25">
        <v>123.093</v>
      </c>
      <c r="H24" s="25">
        <v>24.003</v>
      </c>
      <c r="I24" s="25">
        <v>123.093</v>
      </c>
    </row>
    <row r="25" spans="1:12" ht="47.25" x14ac:dyDescent="0.25">
      <c r="A25" s="8">
        <v>15</v>
      </c>
      <c r="B25" s="44" t="s">
        <v>61</v>
      </c>
      <c r="C25" s="57" t="s">
        <v>62</v>
      </c>
      <c r="D25" s="11" t="s">
        <v>63</v>
      </c>
      <c r="E25" s="33" t="s">
        <v>106</v>
      </c>
      <c r="F25" s="46">
        <v>1E-3</v>
      </c>
      <c r="G25" s="46">
        <v>1E-3</v>
      </c>
      <c r="H25" s="46">
        <v>1E-3</v>
      </c>
      <c r="I25" s="46">
        <v>1E-3</v>
      </c>
      <c r="L25" s="3"/>
    </row>
    <row r="26" spans="1:12" ht="18.75" customHeight="1" x14ac:dyDescent="0.25">
      <c r="A26" s="19"/>
      <c r="B26" s="20" t="s">
        <v>49</v>
      </c>
      <c r="C26" s="73"/>
      <c r="D26" s="55"/>
      <c r="E26" s="35"/>
      <c r="F26" s="74">
        <f>SUM(F11:F25)</f>
        <v>202.84892799999997</v>
      </c>
      <c r="G26" s="74">
        <f>SUM(G11:G25)</f>
        <v>586.8935909999999</v>
      </c>
      <c r="H26" s="26">
        <f>SUM(H11:H25)</f>
        <v>202.84892799999997</v>
      </c>
      <c r="I26" s="26">
        <f>SUM(I11:I25)</f>
        <v>522.13259099999982</v>
      </c>
      <c r="L26" s="3"/>
    </row>
    <row r="27" spans="1:12" ht="15.75" customHeight="1" x14ac:dyDescent="0.25">
      <c r="A27" s="4"/>
      <c r="B27" s="4"/>
      <c r="C27" s="4"/>
      <c r="D27" s="4"/>
      <c r="E27" s="36"/>
      <c r="F27" s="4"/>
      <c r="G27" s="4"/>
      <c r="H27" s="4"/>
      <c r="I27" s="4"/>
    </row>
    <row r="28" spans="1:12" ht="15.75" customHeight="1" x14ac:dyDescent="0.25">
      <c r="A28" s="100" t="s">
        <v>50</v>
      </c>
      <c r="B28" s="101"/>
      <c r="C28" s="101"/>
      <c r="D28" s="101"/>
      <c r="E28" s="32" t="s">
        <v>58</v>
      </c>
      <c r="F28" s="32" t="s">
        <v>58</v>
      </c>
      <c r="G28" s="50">
        <f>G13+G14+G18+G19</f>
        <v>4.5909999999999996E-3</v>
      </c>
      <c r="H28" s="32" t="s">
        <v>58</v>
      </c>
      <c r="I28" s="50">
        <f>I13+I14+I18+I19</f>
        <v>4.5909999999999996E-3</v>
      </c>
    </row>
    <row r="29" spans="1:12" ht="15.75" customHeight="1" x14ac:dyDescent="0.25">
      <c r="A29" s="100" t="s">
        <v>51</v>
      </c>
      <c r="B29" s="101"/>
      <c r="C29" s="101"/>
      <c r="D29" s="101"/>
      <c r="E29" s="32" t="s">
        <v>58</v>
      </c>
      <c r="F29" s="32" t="s">
        <v>58</v>
      </c>
      <c r="G29" s="52">
        <f>G12+G15+G17+G21</f>
        <v>288.78399999999993</v>
      </c>
      <c r="H29" s="32" t="s">
        <v>58</v>
      </c>
      <c r="I29" s="52">
        <f>I12+I15+I17+I21</f>
        <v>288.78399999999993</v>
      </c>
    </row>
    <row r="30" spans="1:12" ht="15.75" customHeight="1" x14ac:dyDescent="0.25">
      <c r="A30" s="100" t="s">
        <v>52</v>
      </c>
      <c r="B30" s="101"/>
      <c r="C30" s="101"/>
      <c r="D30" s="101"/>
      <c r="E30" s="32" t="s">
        <v>58</v>
      </c>
      <c r="F30" s="32" t="s">
        <v>58</v>
      </c>
      <c r="G30" s="52">
        <f>G11+G20+G22</f>
        <v>174.65600000000003</v>
      </c>
      <c r="H30" s="32" t="s">
        <v>58</v>
      </c>
      <c r="I30" s="52">
        <f>I11+I20+I22</f>
        <v>109.89500000000001</v>
      </c>
    </row>
    <row r="31" spans="1:12" ht="15.75" customHeight="1" x14ac:dyDescent="0.25">
      <c r="A31" s="100" t="s">
        <v>53</v>
      </c>
      <c r="B31" s="101"/>
      <c r="C31" s="101"/>
      <c r="D31" s="101"/>
      <c r="E31" s="32" t="s">
        <v>58</v>
      </c>
      <c r="F31" s="32" t="s">
        <v>58</v>
      </c>
      <c r="G31" s="52">
        <f>G16+G23+G24</f>
        <v>123.44800000000001</v>
      </c>
      <c r="H31" s="32" t="s">
        <v>58</v>
      </c>
      <c r="I31" s="52">
        <f>I16+I23+I24</f>
        <v>123.44800000000001</v>
      </c>
    </row>
    <row r="32" spans="1:12" ht="15.75" customHeight="1" x14ac:dyDescent="0.25">
      <c r="A32" s="100" t="s">
        <v>54</v>
      </c>
      <c r="B32" s="101"/>
      <c r="C32" s="101"/>
      <c r="D32" s="101"/>
      <c r="E32" s="32" t="s">
        <v>58</v>
      </c>
      <c r="F32" s="32" t="s">
        <v>58</v>
      </c>
      <c r="G32" s="52">
        <f>G25</f>
        <v>1E-3</v>
      </c>
      <c r="H32" s="32" t="s">
        <v>58</v>
      </c>
      <c r="I32" s="52">
        <f>I25</f>
        <v>1E-3</v>
      </c>
    </row>
    <row r="33" spans="1:9" x14ac:dyDescent="0.25">
      <c r="A33" s="102" t="s">
        <v>49</v>
      </c>
      <c r="B33" s="103"/>
      <c r="C33" s="103"/>
      <c r="D33" s="103"/>
      <c r="E33" s="32" t="s">
        <v>58</v>
      </c>
      <c r="F33" s="32" t="s">
        <v>58</v>
      </c>
      <c r="G33" s="50">
        <f>G28+G29+G30+G31+G32</f>
        <v>586.8935909999999</v>
      </c>
      <c r="H33" s="32" t="s">
        <v>58</v>
      </c>
      <c r="I33" s="51">
        <f>I28+I29+I30+I31+I32</f>
        <v>522.13259099999993</v>
      </c>
    </row>
    <row r="34" spans="1:9" x14ac:dyDescent="0.25">
      <c r="A34"/>
      <c r="B34"/>
      <c r="C34" s="4"/>
      <c r="D34" s="4"/>
      <c r="E34" s="36"/>
      <c r="F34" s="4"/>
      <c r="G34" s="4"/>
      <c r="H34" s="4"/>
      <c r="I34" s="4"/>
    </row>
    <row r="35" spans="1:9" ht="27" customHeight="1" x14ac:dyDescent="0.25">
      <c r="A35"/>
      <c r="B35"/>
      <c r="C35" s="4"/>
      <c r="D35" s="4"/>
      <c r="E35" s="36"/>
      <c r="F35" s="4"/>
      <c r="G35" s="4"/>
      <c r="H35" s="4"/>
      <c r="I35" s="4"/>
    </row>
    <row r="36" spans="1:9" ht="27.75" customHeight="1" x14ac:dyDescent="0.25">
      <c r="A36" s="4"/>
      <c r="B36" s="4"/>
      <c r="C36" s="4"/>
      <c r="D36" s="4"/>
      <c r="E36" s="36"/>
      <c r="F36" s="4"/>
      <c r="G36" s="4"/>
      <c r="H36" s="4"/>
      <c r="I36" s="4"/>
    </row>
    <row r="37" spans="1:9" ht="17.25" customHeight="1"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ht="52.5" customHeight="1"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ht="25.5" customHeight="1" x14ac:dyDescent="0.25">
      <c r="A50" s="4"/>
      <c r="B50" s="4"/>
      <c r="C50" s="4"/>
      <c r="D50" s="4"/>
      <c r="E50" s="36"/>
      <c r="F50" s="4"/>
      <c r="G50" s="4"/>
      <c r="H50" s="4"/>
      <c r="I50" s="4"/>
    </row>
    <row r="51" spans="1:9" x14ac:dyDescent="0.25">
      <c r="A51" s="4"/>
      <c r="B51" s="4"/>
      <c r="C51" s="4"/>
      <c r="D51" s="4"/>
      <c r="E51" s="36"/>
      <c r="F51" s="4"/>
      <c r="G51" s="4"/>
      <c r="H51" s="4"/>
      <c r="I51" s="4"/>
    </row>
    <row r="52" spans="1:9" ht="17.25" customHeight="1"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ht="52.5" customHeight="1"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ht="27" customHeight="1" x14ac:dyDescent="0.25">
      <c r="A65" s="4"/>
      <c r="B65" s="4"/>
      <c r="C65" s="4"/>
      <c r="D65" s="4"/>
      <c r="E65" s="36"/>
      <c r="F65" s="4"/>
      <c r="G65" s="4"/>
      <c r="H65" s="4"/>
      <c r="I65" s="4"/>
    </row>
    <row r="66" spans="1:9" x14ac:dyDescent="0.25">
      <c r="A66" s="4"/>
      <c r="B66" s="4"/>
      <c r="C66" s="4"/>
      <c r="D66" s="4"/>
      <c r="E66" s="36"/>
      <c r="F66" s="4"/>
      <c r="G66" s="4"/>
      <c r="H66" s="4"/>
      <c r="I66" s="4"/>
    </row>
    <row r="67" spans="1:9" ht="25.5" customHeight="1"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ht="99.75" customHeight="1" x14ac:dyDescent="0.25">
      <c r="A78" s="4"/>
      <c r="B78" s="4"/>
      <c r="C78" s="4"/>
      <c r="D78" s="4"/>
      <c r="E78" s="36"/>
      <c r="F78" s="4"/>
      <c r="G78" s="4"/>
      <c r="H78" s="4"/>
      <c r="I78" s="4"/>
    </row>
    <row r="79" spans="1:9" x14ac:dyDescent="0.25">
      <c r="A79" s="4"/>
      <c r="B79" s="4"/>
      <c r="C79" s="4"/>
      <c r="D79" s="4"/>
      <c r="E79" s="36"/>
      <c r="F79" s="4"/>
      <c r="G79" s="4"/>
      <c r="H79" s="4"/>
      <c r="I79" s="4"/>
    </row>
    <row r="80" spans="1:9" ht="27" customHeight="1" x14ac:dyDescent="0.25">
      <c r="A80" s="4"/>
      <c r="B80" s="4"/>
      <c r="C80" s="4"/>
      <c r="D80" s="4"/>
      <c r="E80" s="36"/>
      <c r="F80" s="4"/>
      <c r="G80" s="4"/>
      <c r="H80" s="4"/>
      <c r="I80" s="4"/>
    </row>
    <row r="81" spans="1:9" x14ac:dyDescent="0.25">
      <c r="A81" s="4"/>
      <c r="B81" s="4"/>
      <c r="C81" s="4"/>
      <c r="D81" s="4"/>
      <c r="E81" s="36"/>
      <c r="F81" s="4"/>
      <c r="G81" s="4"/>
      <c r="H81" s="4"/>
      <c r="I81" s="4"/>
    </row>
    <row r="82" spans="1:9" ht="25.5" customHeight="1"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ht="96.75" customHeight="1" x14ac:dyDescent="0.25">
      <c r="A93" s="4"/>
      <c r="B93" s="4"/>
      <c r="C93" s="4"/>
      <c r="D93" s="4"/>
      <c r="E93" s="36"/>
      <c r="F93" s="4"/>
      <c r="G93" s="4"/>
      <c r="H93" s="4"/>
      <c r="I93" s="4"/>
    </row>
    <row r="94" spans="1:9" x14ac:dyDescent="0.25">
      <c r="A94" s="4"/>
      <c r="B94" s="4"/>
      <c r="C94" s="4"/>
      <c r="D94" s="4"/>
      <c r="E94" s="36"/>
      <c r="F94" s="4"/>
      <c r="G94" s="4"/>
      <c r="H94" s="4"/>
      <c r="I94" s="4"/>
    </row>
    <row r="95" spans="1:9" ht="27" customHeight="1" x14ac:dyDescent="0.25">
      <c r="A95" s="4"/>
      <c r="B95" s="4"/>
      <c r="C95" s="4"/>
      <c r="D95" s="4"/>
      <c r="E95" s="36"/>
      <c r="F95" s="4"/>
      <c r="G95" s="4"/>
      <c r="H95" s="4"/>
      <c r="I95" s="4"/>
    </row>
    <row r="96" spans="1:9" x14ac:dyDescent="0.25">
      <c r="A96" s="4"/>
      <c r="B96" s="4"/>
      <c r="C96" s="4"/>
      <c r="D96" s="4"/>
      <c r="E96" s="36"/>
      <c r="F96" s="4"/>
      <c r="G96" s="4"/>
      <c r="H96" s="4"/>
      <c r="I96" s="4"/>
    </row>
    <row r="97" spans="1:9" ht="25.5" customHeight="1"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ht="99.75" customHeight="1" x14ac:dyDescent="0.25">
      <c r="A107" s="4"/>
      <c r="B107" s="4"/>
      <c r="C107" s="4"/>
      <c r="D107" s="4"/>
      <c r="E107" s="36"/>
      <c r="F107" s="4"/>
      <c r="G107" s="4"/>
      <c r="H107" s="4"/>
      <c r="I107" s="4"/>
    </row>
    <row r="108" spans="1:9" x14ac:dyDescent="0.25">
      <c r="A108" s="4"/>
      <c r="B108" s="4"/>
      <c r="C108" s="4"/>
      <c r="D108" s="4"/>
      <c r="E108" s="36"/>
      <c r="F108" s="4"/>
      <c r="G108" s="4"/>
      <c r="H108" s="4"/>
      <c r="I108" s="4"/>
    </row>
    <row r="109" spans="1:9" ht="28.5" customHeight="1" x14ac:dyDescent="0.25">
      <c r="A109" s="4"/>
      <c r="B109" s="4"/>
      <c r="C109" s="4"/>
      <c r="D109" s="4"/>
      <c r="E109" s="36"/>
      <c r="F109" s="4"/>
      <c r="G109" s="4"/>
      <c r="H109" s="4"/>
      <c r="I109" s="4"/>
    </row>
    <row r="110" spans="1:9" x14ac:dyDescent="0.25">
      <c r="A110" s="4"/>
      <c r="B110" s="4"/>
      <c r="C110" s="4"/>
      <c r="D110" s="4"/>
      <c r="E110" s="36"/>
      <c r="F110" s="4"/>
      <c r="G110" s="4"/>
      <c r="H110" s="4"/>
      <c r="I110" s="4"/>
    </row>
    <row r="111" spans="1:9" ht="25.5" customHeight="1"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ht="31.5" customHeight="1" x14ac:dyDescent="0.25">
      <c r="A122" s="4"/>
      <c r="B122" s="4"/>
      <c r="C122" s="4"/>
      <c r="D122" s="4"/>
      <c r="E122" s="36"/>
      <c r="F122" s="4"/>
      <c r="G122" s="4"/>
      <c r="H122" s="4"/>
      <c r="I122" s="4"/>
    </row>
    <row r="123" spans="1:9" x14ac:dyDescent="0.25">
      <c r="A123" s="4"/>
      <c r="B123" s="4"/>
      <c r="C123" s="4"/>
      <c r="D123" s="4"/>
      <c r="E123" s="36"/>
      <c r="F123" s="4"/>
      <c r="G123" s="4"/>
      <c r="H123" s="4"/>
      <c r="I123" s="4"/>
    </row>
    <row r="124" spans="1:9" ht="25.5" customHeight="1"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ht="25.5" customHeight="1" x14ac:dyDescent="0.25">
      <c r="A131" s="4"/>
      <c r="B131" s="4"/>
      <c r="C131" s="4"/>
      <c r="D131" s="4"/>
      <c r="E131" s="36"/>
      <c r="F131" s="4"/>
      <c r="G131" s="4"/>
      <c r="H131" s="4"/>
      <c r="I131" s="4"/>
    </row>
    <row r="132" spans="1:9" x14ac:dyDescent="0.25">
      <c r="A132" s="4"/>
      <c r="B132" s="4"/>
      <c r="C132" s="4"/>
      <c r="D132" s="4"/>
      <c r="E132" s="36"/>
      <c r="F132" s="4"/>
      <c r="G132" s="4"/>
      <c r="H132" s="4"/>
      <c r="I132" s="4"/>
    </row>
    <row r="133" spans="1:9" ht="25.5" customHeight="1" x14ac:dyDescent="0.25">
      <c r="A133" s="4"/>
      <c r="B133" s="4"/>
      <c r="C133" s="4"/>
      <c r="D133" s="4"/>
      <c r="E133" s="36"/>
      <c r="F133" s="4"/>
      <c r="G133" s="4"/>
      <c r="H133" s="4"/>
      <c r="I133" s="4"/>
    </row>
    <row r="134" spans="1:9" x14ac:dyDescent="0.25">
      <c r="A134" s="4"/>
      <c r="B134" s="4"/>
      <c r="C134" s="4"/>
      <c r="D134" s="4"/>
      <c r="E134" s="36"/>
      <c r="F134" s="4"/>
      <c r="G134" s="4"/>
      <c r="H134" s="4"/>
      <c r="I134" s="4"/>
    </row>
    <row r="135" spans="1:9" ht="29.25" customHeight="1" x14ac:dyDescent="0.25">
      <c r="A135" s="4"/>
      <c r="B135" s="4"/>
      <c r="C135" s="4"/>
      <c r="D135" s="4"/>
      <c r="E135" s="36"/>
      <c r="F135" s="4"/>
      <c r="G135" s="4"/>
      <c r="H135" s="4"/>
      <c r="I135" s="4"/>
    </row>
    <row r="136" spans="1:9" ht="18.75" customHeight="1" x14ac:dyDescent="0.25">
      <c r="A136" s="4"/>
      <c r="B136" s="4"/>
      <c r="C136" s="4"/>
      <c r="D136" s="4"/>
      <c r="E136" s="36"/>
      <c r="F136" s="4"/>
      <c r="G136" s="4"/>
      <c r="H136" s="4"/>
      <c r="I136" s="4"/>
    </row>
    <row r="137" spans="1:9" ht="12" customHeight="1" x14ac:dyDescent="0.25">
      <c r="A137" s="4"/>
      <c r="B137" s="4"/>
      <c r="C137" s="4"/>
      <c r="D137" s="4"/>
      <c r="E137" s="36"/>
      <c r="F137" s="4"/>
      <c r="G137" s="4"/>
      <c r="H137" s="4"/>
      <c r="I137" s="4"/>
    </row>
    <row r="138" spans="1:9" ht="25.5" customHeight="1" x14ac:dyDescent="0.25">
      <c r="A138" s="4"/>
      <c r="B138" s="4"/>
      <c r="C138" s="4"/>
      <c r="D138" s="4"/>
      <c r="E138" s="36"/>
      <c r="F138" s="4"/>
      <c r="G138" s="4"/>
      <c r="H138" s="4"/>
      <c r="I138" s="4"/>
    </row>
    <row r="139" spans="1:9" x14ac:dyDescent="0.25">
      <c r="A139" s="4"/>
      <c r="B139" s="4"/>
      <c r="C139" s="4"/>
      <c r="D139" s="4"/>
      <c r="E139" s="36"/>
      <c r="F139" s="4"/>
      <c r="G139" s="4"/>
      <c r="H139" s="4"/>
      <c r="I139" s="4"/>
    </row>
    <row r="140" spans="1:9" ht="29.25" customHeight="1" x14ac:dyDescent="0.25">
      <c r="A140" s="4"/>
      <c r="B140" s="4"/>
      <c r="C140" s="4"/>
      <c r="D140" s="4"/>
      <c r="E140" s="36"/>
      <c r="F140" s="4"/>
      <c r="G140" s="4"/>
      <c r="H140" s="4"/>
      <c r="I140" s="4"/>
    </row>
    <row r="141" spans="1:9" x14ac:dyDescent="0.25">
      <c r="A141" s="4"/>
      <c r="B141" s="4"/>
      <c r="C141" s="4"/>
      <c r="D141" s="4"/>
      <c r="E141" s="36"/>
      <c r="F141" s="4"/>
      <c r="G141" s="4"/>
      <c r="H141" s="4"/>
      <c r="I141" s="4"/>
    </row>
    <row r="142" spans="1:9" ht="25.5" customHeight="1"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ht="52.5" customHeight="1"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ht="102" customHeight="1" x14ac:dyDescent="0.25">
      <c r="A157" s="4"/>
      <c r="B157" s="4"/>
      <c r="C157" s="4"/>
      <c r="D157" s="4"/>
      <c r="E157" s="36"/>
      <c r="F157" s="4"/>
      <c r="G157" s="4"/>
      <c r="H157" s="4"/>
      <c r="I157" s="4"/>
      <c r="L157" s="3"/>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row>
    <row r="160" spans="1:12" ht="29.25" customHeight="1" x14ac:dyDescent="0.25">
      <c r="A160" s="4"/>
      <c r="B160" s="4"/>
      <c r="C160" s="4"/>
      <c r="D160" s="4"/>
      <c r="E160" s="36"/>
      <c r="F160" s="4"/>
      <c r="G160" s="4"/>
      <c r="H160" s="4"/>
      <c r="I160" s="4"/>
      <c r="J160" s="3"/>
    </row>
    <row r="161" spans="1:9" x14ac:dyDescent="0.25">
      <c r="A161" s="4"/>
      <c r="B161" s="4"/>
      <c r="C161" s="4"/>
      <c r="D161" s="4"/>
      <c r="E161" s="36"/>
      <c r="F161" s="4"/>
      <c r="G161" s="4"/>
      <c r="H161" s="4"/>
      <c r="I161" s="4"/>
    </row>
    <row r="162" spans="1:9" ht="25.5" customHeight="1"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F187" s="3"/>
      <c r="G187" s="3"/>
    </row>
    <row r="188" spans="1:9" x14ac:dyDescent="0.25">
      <c r="A188" s="97"/>
      <c r="B188" s="98"/>
      <c r="C188" s="98"/>
      <c r="D188" s="98"/>
      <c r="E188" s="98"/>
      <c r="F188" s="98"/>
      <c r="G188" s="98"/>
      <c r="H188" s="98"/>
      <c r="I188" s="98"/>
    </row>
  </sheetData>
  <mergeCells count="19">
    <mergeCell ref="A2:I2"/>
    <mergeCell ref="H3:I3"/>
    <mergeCell ref="G4:I4"/>
    <mergeCell ref="A5:E6"/>
    <mergeCell ref="F5:I5"/>
    <mergeCell ref="F6:G6"/>
    <mergeCell ref="H6:I7"/>
    <mergeCell ref="A7:A8"/>
    <mergeCell ref="B7:B8"/>
    <mergeCell ref="C7:C8"/>
    <mergeCell ref="A32:D32"/>
    <mergeCell ref="A33:D33"/>
    <mergeCell ref="A188:I188"/>
    <mergeCell ref="D7:D8"/>
    <mergeCell ref="A10:I10"/>
    <mergeCell ref="A28:D28"/>
    <mergeCell ref="A29:D29"/>
    <mergeCell ref="A30:D30"/>
    <mergeCell ref="A31:D31"/>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9"/>
  <sheetViews>
    <sheetView view="pageBreakPreview" zoomScale="80" zoomScaleSheetLayoutView="80" workbookViewId="0">
      <pane xSplit="9" ySplit="9" topLeftCell="J10" activePane="bottomRight" state="frozen"/>
      <selection pane="topRight" activeCell="N1" sqref="N1"/>
      <selection pane="bottomLeft" activeCell="A6" sqref="A6"/>
      <selection pane="bottomRight" activeCell="A2" sqref="A2:I34"/>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91" t="s">
        <v>8</v>
      </c>
      <c r="I3" s="91"/>
    </row>
    <row r="4" spans="1:12" x14ac:dyDescent="0.25">
      <c r="G4" s="83"/>
      <c r="H4" s="83"/>
      <c r="I4" s="83"/>
    </row>
    <row r="5" spans="1:12" ht="15.75" customHeight="1" x14ac:dyDescent="0.25">
      <c r="A5" s="88" t="s">
        <v>0</v>
      </c>
      <c r="B5" s="88"/>
      <c r="C5" s="88"/>
      <c r="D5" s="88"/>
      <c r="E5" s="88"/>
      <c r="F5" s="88" t="s">
        <v>10</v>
      </c>
      <c r="G5" s="88"/>
      <c r="H5" s="88"/>
      <c r="I5" s="88"/>
    </row>
    <row r="6" spans="1:12" ht="47.25" customHeight="1" x14ac:dyDescent="0.25">
      <c r="A6" s="88"/>
      <c r="B6" s="88"/>
      <c r="C6" s="88"/>
      <c r="D6" s="88"/>
      <c r="E6" s="88"/>
      <c r="F6" s="92" t="s">
        <v>92</v>
      </c>
      <c r="G6" s="96"/>
      <c r="H6" s="92" t="s">
        <v>134</v>
      </c>
      <c r="I6" s="93"/>
    </row>
    <row r="7" spans="1:12" ht="3" customHeight="1" x14ac:dyDescent="0.25">
      <c r="A7" s="89" t="s">
        <v>3</v>
      </c>
      <c r="B7" s="88" t="s">
        <v>4</v>
      </c>
      <c r="C7" s="88" t="s">
        <v>12</v>
      </c>
      <c r="D7" s="84" t="s">
        <v>13</v>
      </c>
      <c r="F7" s="53"/>
      <c r="G7" s="54"/>
      <c r="H7" s="94"/>
      <c r="I7" s="95"/>
    </row>
    <row r="8" spans="1:12" ht="43.5" customHeight="1" x14ac:dyDescent="0.25">
      <c r="A8" s="90"/>
      <c r="B8" s="88"/>
      <c r="C8" s="88"/>
      <c r="D8" s="85"/>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5.5" customHeight="1" x14ac:dyDescent="0.25">
      <c r="A10" s="105" t="s">
        <v>67</v>
      </c>
      <c r="B10" s="106"/>
      <c r="C10" s="106"/>
      <c r="D10" s="106"/>
      <c r="E10" s="106"/>
      <c r="F10" s="106"/>
      <c r="G10" s="106"/>
      <c r="H10" s="106"/>
      <c r="I10" s="107"/>
      <c r="J10" s="41"/>
      <c r="K10" s="41"/>
      <c r="L10" s="41"/>
    </row>
    <row r="11" spans="1:12" ht="23.25" customHeight="1" x14ac:dyDescent="0.25">
      <c r="A11" s="8">
        <v>1</v>
      </c>
      <c r="B11" s="9" t="s">
        <v>5</v>
      </c>
      <c r="C11" s="10" t="s">
        <v>15</v>
      </c>
      <c r="D11" s="43">
        <v>3</v>
      </c>
      <c r="E11" s="33" t="s">
        <v>68</v>
      </c>
      <c r="F11" s="22"/>
      <c r="G11" s="22">
        <v>13.228</v>
      </c>
      <c r="H11" s="22"/>
      <c r="I11" s="22">
        <v>13.228</v>
      </c>
    </row>
    <row r="12" spans="1:12" ht="19.5" customHeight="1" x14ac:dyDescent="0.25">
      <c r="A12" s="8">
        <v>2</v>
      </c>
      <c r="B12" s="9" t="s">
        <v>16</v>
      </c>
      <c r="C12" s="10" t="s">
        <v>17</v>
      </c>
      <c r="D12" s="11">
        <v>2</v>
      </c>
      <c r="E12" s="33" t="s">
        <v>68</v>
      </c>
      <c r="F12" s="24">
        <v>35.57</v>
      </c>
      <c r="G12" s="22">
        <v>81.405000000000001</v>
      </c>
      <c r="H12" s="24">
        <v>35.57</v>
      </c>
      <c r="I12" s="22">
        <v>81.405000000000001</v>
      </c>
    </row>
    <row r="13" spans="1:12" ht="18" customHeight="1" x14ac:dyDescent="0.25">
      <c r="A13" s="8">
        <v>3</v>
      </c>
      <c r="B13" s="12" t="s">
        <v>18</v>
      </c>
      <c r="C13" s="13" t="s">
        <v>19</v>
      </c>
      <c r="D13" s="11">
        <v>1</v>
      </c>
      <c r="E13" s="33" t="s">
        <v>68</v>
      </c>
      <c r="F13" s="23">
        <v>2.0799999999999999E-4</v>
      </c>
      <c r="G13" s="23">
        <v>4.55E-4</v>
      </c>
      <c r="H13" s="23">
        <v>2.0799999999999999E-4</v>
      </c>
      <c r="I13" s="23">
        <v>4.55E-4</v>
      </c>
    </row>
    <row r="14" spans="1:12" ht="34.5" customHeight="1" x14ac:dyDescent="0.25">
      <c r="A14" s="8">
        <v>4</v>
      </c>
      <c r="B14" s="12" t="s">
        <v>22</v>
      </c>
      <c r="C14" s="14" t="s">
        <v>23</v>
      </c>
      <c r="D14" s="11">
        <v>1</v>
      </c>
      <c r="E14" s="33" t="s">
        <v>68</v>
      </c>
      <c r="F14" s="23">
        <v>1.5699999999999999E-4</v>
      </c>
      <c r="G14" s="23">
        <v>1.1900000000000001E-4</v>
      </c>
      <c r="H14" s="23">
        <v>1.5699999999999999E-4</v>
      </c>
      <c r="I14" s="23">
        <v>1.1900000000000001E-4</v>
      </c>
    </row>
    <row r="15" spans="1:12" ht="37.5" customHeight="1" x14ac:dyDescent="0.25">
      <c r="A15" s="8">
        <v>5</v>
      </c>
      <c r="B15" s="15" t="s">
        <v>59</v>
      </c>
      <c r="C15" s="16" t="s">
        <v>60</v>
      </c>
      <c r="D15" s="11">
        <v>2</v>
      </c>
      <c r="E15" s="33" t="s">
        <v>68</v>
      </c>
      <c r="F15" s="24">
        <v>1E-3</v>
      </c>
      <c r="G15" s="24">
        <v>1E-3</v>
      </c>
      <c r="H15" s="24">
        <v>1E-3</v>
      </c>
      <c r="I15" s="24">
        <v>1E-3</v>
      </c>
    </row>
    <row r="16" spans="1:12" ht="31.5" x14ac:dyDescent="0.25">
      <c r="A16" s="8">
        <v>6</v>
      </c>
      <c r="B16" s="15" t="s">
        <v>9</v>
      </c>
      <c r="C16" s="16" t="s">
        <v>28</v>
      </c>
      <c r="D16" s="11">
        <v>4</v>
      </c>
      <c r="E16" s="27" t="s">
        <v>110</v>
      </c>
      <c r="F16" s="24">
        <v>8.3949999999999996</v>
      </c>
      <c r="G16" s="24">
        <v>7.3999999999999996E-2</v>
      </c>
      <c r="H16" s="24">
        <v>8.3949999999999996</v>
      </c>
      <c r="I16" s="24">
        <v>7.3999999999999996E-2</v>
      </c>
    </row>
    <row r="17" spans="1:12" ht="31.5" x14ac:dyDescent="0.25">
      <c r="A17" s="8">
        <v>7</v>
      </c>
      <c r="B17" s="15" t="s">
        <v>29</v>
      </c>
      <c r="C17" s="16" t="s">
        <v>30</v>
      </c>
      <c r="D17" s="11">
        <v>2</v>
      </c>
      <c r="E17" s="34" t="s">
        <v>68</v>
      </c>
      <c r="F17" s="24">
        <v>0.14099999999999999</v>
      </c>
      <c r="G17" s="24">
        <v>0.107</v>
      </c>
      <c r="H17" s="24">
        <v>0.14099999999999999</v>
      </c>
      <c r="I17" s="24">
        <v>0.107</v>
      </c>
    </row>
    <row r="18" spans="1:12" ht="29.25" customHeight="1" x14ac:dyDescent="0.25">
      <c r="A18" s="8">
        <v>8</v>
      </c>
      <c r="B18" s="12" t="s">
        <v>31</v>
      </c>
      <c r="C18" s="14" t="s">
        <v>32</v>
      </c>
      <c r="D18" s="11">
        <v>1</v>
      </c>
      <c r="E18" s="33" t="s">
        <v>68</v>
      </c>
      <c r="F18" s="23">
        <v>1.65E-4</v>
      </c>
      <c r="G18" s="23">
        <v>1.6699999999999999E-4</v>
      </c>
      <c r="H18" s="23">
        <v>1.65E-4</v>
      </c>
      <c r="I18" s="23">
        <v>1.6699999999999999E-4</v>
      </c>
    </row>
    <row r="19" spans="1:12" ht="47.25" customHeight="1" x14ac:dyDescent="0.25">
      <c r="A19" s="8">
        <v>9</v>
      </c>
      <c r="B19" s="9" t="s">
        <v>33</v>
      </c>
      <c r="C19" s="10" t="s">
        <v>34</v>
      </c>
      <c r="D19" s="11">
        <v>1</v>
      </c>
      <c r="E19" s="33" t="s">
        <v>68</v>
      </c>
      <c r="F19" s="23">
        <v>3.9649999999999998E-3</v>
      </c>
      <c r="G19" s="23">
        <v>3.009E-3</v>
      </c>
      <c r="H19" s="23">
        <v>3.9649999999999998E-3</v>
      </c>
      <c r="I19" s="23">
        <v>3.009E-3</v>
      </c>
    </row>
    <row r="20" spans="1:12" ht="47.25" x14ac:dyDescent="0.25">
      <c r="A20" s="8">
        <v>10</v>
      </c>
      <c r="B20" s="9" t="s">
        <v>6</v>
      </c>
      <c r="C20" s="10" t="s">
        <v>35</v>
      </c>
      <c r="D20" s="11">
        <v>3</v>
      </c>
      <c r="E20" s="33" t="s">
        <v>68</v>
      </c>
      <c r="F20" s="22">
        <v>157.89099999999999</v>
      </c>
      <c r="G20" s="22">
        <v>121.164</v>
      </c>
      <c r="H20" s="22">
        <v>157.89099999999999</v>
      </c>
      <c r="I20" s="22">
        <v>57.523000000000003</v>
      </c>
    </row>
    <row r="21" spans="1:12" x14ac:dyDescent="0.25">
      <c r="A21" s="8">
        <v>11</v>
      </c>
      <c r="B21" s="9" t="s">
        <v>36</v>
      </c>
      <c r="C21" s="10" t="s">
        <v>37</v>
      </c>
      <c r="D21" s="11">
        <v>2</v>
      </c>
      <c r="E21" s="33" t="s">
        <v>69</v>
      </c>
      <c r="F21" s="22">
        <v>1E-3</v>
      </c>
      <c r="G21" s="24">
        <v>1E-3</v>
      </c>
      <c r="H21" s="22">
        <v>1E-3</v>
      </c>
      <c r="I21" s="24">
        <v>1E-3</v>
      </c>
      <c r="L21" s="3"/>
    </row>
    <row r="22" spans="1:12" ht="51.75" customHeight="1" x14ac:dyDescent="0.25">
      <c r="A22" s="8">
        <v>12</v>
      </c>
      <c r="B22" s="17" t="s">
        <v>38</v>
      </c>
      <c r="C22" s="18" t="s">
        <v>39</v>
      </c>
      <c r="D22" s="11">
        <v>3</v>
      </c>
      <c r="E22" s="33" t="s">
        <v>70</v>
      </c>
      <c r="F22" s="22">
        <v>1.913</v>
      </c>
      <c r="G22" s="24">
        <v>1.573</v>
      </c>
      <c r="H22" s="22">
        <v>1.913</v>
      </c>
      <c r="I22" s="24">
        <v>1.573</v>
      </c>
      <c r="L22" s="3"/>
    </row>
    <row r="23" spans="1:12" ht="31.5" x14ac:dyDescent="0.25">
      <c r="A23" s="8">
        <v>13</v>
      </c>
      <c r="B23" s="17" t="s">
        <v>40</v>
      </c>
      <c r="C23" s="18" t="s">
        <v>41</v>
      </c>
      <c r="D23" s="11">
        <v>4</v>
      </c>
      <c r="E23" s="27" t="s">
        <v>111</v>
      </c>
      <c r="F23" s="22">
        <v>1.482</v>
      </c>
      <c r="G23" s="24">
        <v>0.21299999999999999</v>
      </c>
      <c r="H23" s="22">
        <v>1.482</v>
      </c>
      <c r="I23" s="24">
        <v>0.21299999999999999</v>
      </c>
      <c r="L23" s="3"/>
    </row>
    <row r="24" spans="1:12" ht="30.75" customHeight="1" x14ac:dyDescent="0.25">
      <c r="A24" s="8">
        <v>14</v>
      </c>
      <c r="B24" s="17" t="s">
        <v>42</v>
      </c>
      <c r="C24" s="18" t="s">
        <v>43</v>
      </c>
      <c r="D24" s="11">
        <v>4</v>
      </c>
      <c r="E24" s="33" t="s">
        <v>71</v>
      </c>
      <c r="F24" s="22">
        <v>3.0000000000000001E-3</v>
      </c>
      <c r="G24" s="24">
        <v>4.4999999999999998E-2</v>
      </c>
      <c r="H24" s="22">
        <v>3.0000000000000001E-3</v>
      </c>
      <c r="I24" s="24">
        <v>4.4999999999999998E-2</v>
      </c>
    </row>
    <row r="25" spans="1:12" ht="33.75" customHeight="1" x14ac:dyDescent="0.25">
      <c r="A25" s="8">
        <v>15</v>
      </c>
      <c r="B25" s="9" t="s">
        <v>7</v>
      </c>
      <c r="C25" s="10" t="s">
        <v>44</v>
      </c>
      <c r="D25" s="11">
        <v>4</v>
      </c>
      <c r="E25" s="33" t="s">
        <v>68</v>
      </c>
      <c r="F25" s="25">
        <v>33.31</v>
      </c>
      <c r="G25" s="25">
        <v>69.703000000000003</v>
      </c>
      <c r="H25" s="25">
        <v>33.31</v>
      </c>
      <c r="I25" s="25">
        <v>69.703000000000003</v>
      </c>
      <c r="L25" s="3"/>
    </row>
    <row r="26" spans="1:12" ht="51.75" customHeight="1" x14ac:dyDescent="0.25">
      <c r="A26" s="8">
        <v>16</v>
      </c>
      <c r="B26" s="44" t="s">
        <v>61</v>
      </c>
      <c r="C26" s="45" t="s">
        <v>62</v>
      </c>
      <c r="D26" s="11" t="s">
        <v>63</v>
      </c>
      <c r="E26" s="33" t="s">
        <v>68</v>
      </c>
      <c r="F26" s="46">
        <v>2E-3</v>
      </c>
      <c r="G26" s="46">
        <v>1E-3</v>
      </c>
      <c r="H26" s="46">
        <v>2E-3</v>
      </c>
      <c r="I26" s="46">
        <v>1E-3</v>
      </c>
      <c r="L26" s="3"/>
    </row>
    <row r="27" spans="1:12" ht="23.25" customHeight="1" x14ac:dyDescent="0.25">
      <c r="A27" s="19"/>
      <c r="B27" s="20" t="s">
        <v>49</v>
      </c>
      <c r="C27" s="21"/>
      <c r="D27" s="19"/>
      <c r="E27" s="35"/>
      <c r="F27" s="26">
        <f>SUM(F11:F26)</f>
        <v>238.71349499999999</v>
      </c>
      <c r="G27" s="26">
        <f>SUM(G11:G26)</f>
        <v>287.51874999999995</v>
      </c>
      <c r="H27" s="26">
        <f>SUM(H11:H26)</f>
        <v>238.71349499999999</v>
      </c>
      <c r="I27" s="26">
        <f>SUM(I11:I26)</f>
        <v>223.87775000000002</v>
      </c>
      <c r="L27" s="3"/>
    </row>
    <row r="28" spans="1:12" ht="23.25" customHeight="1" x14ac:dyDescent="0.25">
      <c r="A28"/>
      <c r="B28"/>
      <c r="C28"/>
      <c r="D28"/>
      <c r="E28" s="37"/>
      <c r="F28"/>
      <c r="G28"/>
      <c r="H28"/>
      <c r="I28"/>
      <c r="L28" s="3"/>
    </row>
    <row r="29" spans="1:12" ht="15.75" customHeight="1" x14ac:dyDescent="0.25">
      <c r="A29" s="100" t="s">
        <v>50</v>
      </c>
      <c r="B29" s="101"/>
      <c r="C29" s="101"/>
      <c r="D29" s="101"/>
      <c r="E29" s="32" t="s">
        <v>58</v>
      </c>
      <c r="F29" s="32" t="s">
        <v>58</v>
      </c>
      <c r="G29" s="50">
        <f>G13+G14+G18+G19</f>
        <v>3.7499999999999999E-3</v>
      </c>
      <c r="H29" s="32" t="s">
        <v>58</v>
      </c>
      <c r="I29" s="50">
        <f>I13+I14+I18+I19</f>
        <v>3.7499999999999999E-3</v>
      </c>
    </row>
    <row r="30" spans="1:12" ht="15.75" customHeight="1" x14ac:dyDescent="0.25">
      <c r="A30" s="100" t="s">
        <v>51</v>
      </c>
      <c r="B30" s="101"/>
      <c r="C30" s="101"/>
      <c r="D30" s="101"/>
      <c r="E30" s="32" t="s">
        <v>58</v>
      </c>
      <c r="F30" s="32" t="s">
        <v>58</v>
      </c>
      <c r="G30" s="52">
        <f>G12+G15+G17+G21</f>
        <v>81.51400000000001</v>
      </c>
      <c r="H30" s="32" t="s">
        <v>58</v>
      </c>
      <c r="I30" s="52">
        <f>I12+I15+I17+I21</f>
        <v>81.51400000000001</v>
      </c>
    </row>
    <row r="31" spans="1:12" ht="15.75" customHeight="1" x14ac:dyDescent="0.25">
      <c r="A31" s="100" t="s">
        <v>52</v>
      </c>
      <c r="B31" s="101"/>
      <c r="C31" s="101"/>
      <c r="D31" s="101"/>
      <c r="E31" s="32" t="s">
        <v>58</v>
      </c>
      <c r="F31" s="32" t="s">
        <v>58</v>
      </c>
      <c r="G31" s="52">
        <f>G11+G20+G22</f>
        <v>135.965</v>
      </c>
      <c r="H31" s="32" t="s">
        <v>58</v>
      </c>
      <c r="I31" s="52">
        <f>I11+I20+I22</f>
        <v>72.323999999999998</v>
      </c>
    </row>
    <row r="32" spans="1:12" ht="15.75" customHeight="1" x14ac:dyDescent="0.25">
      <c r="A32" s="100" t="s">
        <v>53</v>
      </c>
      <c r="B32" s="101"/>
      <c r="C32" s="101"/>
      <c r="D32" s="101"/>
      <c r="E32" s="32" t="s">
        <v>58</v>
      </c>
      <c r="F32" s="32" t="s">
        <v>58</v>
      </c>
      <c r="G32" s="52">
        <f>G16+G23+G24+G25</f>
        <v>70.034999999999997</v>
      </c>
      <c r="H32" s="32" t="s">
        <v>58</v>
      </c>
      <c r="I32" s="52">
        <f>I16+I23+I24+I25</f>
        <v>70.034999999999997</v>
      </c>
    </row>
    <row r="33" spans="1:9" ht="15.75" customHeight="1" x14ac:dyDescent="0.25">
      <c r="A33" s="100" t="s">
        <v>54</v>
      </c>
      <c r="B33" s="101"/>
      <c r="C33" s="101"/>
      <c r="D33" s="101"/>
      <c r="E33" s="32" t="s">
        <v>58</v>
      </c>
      <c r="F33" s="32" t="s">
        <v>58</v>
      </c>
      <c r="G33" s="52">
        <f>G26</f>
        <v>1E-3</v>
      </c>
      <c r="H33" s="32" t="s">
        <v>58</v>
      </c>
      <c r="I33" s="52">
        <f>I26</f>
        <v>1E-3</v>
      </c>
    </row>
    <row r="34" spans="1:9" x14ac:dyDescent="0.25">
      <c r="A34" s="102" t="s">
        <v>49</v>
      </c>
      <c r="B34" s="103"/>
      <c r="C34" s="103"/>
      <c r="D34" s="103"/>
      <c r="E34" s="32" t="s">
        <v>58</v>
      </c>
      <c r="F34" s="32" t="s">
        <v>58</v>
      </c>
      <c r="G34" s="50">
        <f>G29+G30+G31+G32+G33</f>
        <v>287.51874999999995</v>
      </c>
      <c r="H34" s="32" t="s">
        <v>58</v>
      </c>
      <c r="I34" s="50">
        <f>I29+I30+I31+I32+I33</f>
        <v>223.87774999999999</v>
      </c>
    </row>
    <row r="35" spans="1:9" x14ac:dyDescent="0.25">
      <c r="A35"/>
      <c r="B35"/>
      <c r="C35" s="4"/>
      <c r="D35" s="4"/>
      <c r="E35" s="36"/>
      <c r="F35" s="4"/>
      <c r="G35" s="4"/>
      <c r="H35" s="4"/>
      <c r="I35" s="4"/>
    </row>
    <row r="36" spans="1:9" ht="27" customHeight="1" x14ac:dyDescent="0.25">
      <c r="A36"/>
      <c r="B36"/>
      <c r="C36" s="4"/>
      <c r="D36" s="4"/>
      <c r="E36" s="36"/>
      <c r="F36" s="4"/>
      <c r="G36" s="4"/>
      <c r="H36" s="4"/>
      <c r="I36" s="4"/>
    </row>
    <row r="37" spans="1:9" ht="27.75" customHeight="1" x14ac:dyDescent="0.25">
      <c r="A37" s="4"/>
      <c r="B37" s="4"/>
      <c r="C37" s="4"/>
      <c r="D37" s="4"/>
      <c r="E37" s="36"/>
      <c r="F37" s="4"/>
      <c r="G37" s="4"/>
      <c r="H37" s="4"/>
      <c r="I37" s="4"/>
    </row>
    <row r="38" spans="1:9" ht="17.25" customHeight="1" x14ac:dyDescent="0.25">
      <c r="A38" s="4"/>
      <c r="B38" s="4"/>
      <c r="C38" s="4"/>
      <c r="D38" s="4"/>
      <c r="E38" s="36"/>
      <c r="F38" s="4"/>
      <c r="G38" s="4"/>
      <c r="H38" s="4"/>
      <c r="I38" s="4"/>
    </row>
    <row r="39" spans="1:9" x14ac:dyDescent="0.25">
      <c r="A39" s="4"/>
      <c r="B39" s="4"/>
      <c r="C39" s="4"/>
      <c r="D39" s="4"/>
      <c r="E39" s="36"/>
      <c r="F39" s="4"/>
      <c r="G39" s="4"/>
      <c r="H39" s="4"/>
      <c r="I39" s="4"/>
    </row>
    <row r="40" spans="1:9" x14ac:dyDescent="0.25">
      <c r="A40" s="4"/>
      <c r="B40" s="4"/>
      <c r="C40" s="4"/>
      <c r="D40" s="4"/>
      <c r="E40" s="36"/>
      <c r="F40" s="4"/>
      <c r="G40" s="4"/>
      <c r="H40" s="4"/>
      <c r="I40" s="4"/>
    </row>
    <row r="41" spans="1:9" x14ac:dyDescent="0.25">
      <c r="A41" s="4"/>
      <c r="B41" s="4"/>
      <c r="C41" s="4"/>
      <c r="D41" s="4"/>
      <c r="E41" s="36"/>
      <c r="F41" s="4"/>
      <c r="G41" s="4"/>
      <c r="H41" s="4"/>
      <c r="I41" s="4"/>
    </row>
    <row r="42" spans="1:9" ht="52.5" customHeight="1"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ht="25.5" customHeight="1" x14ac:dyDescent="0.25">
      <c r="A51" s="4"/>
      <c r="B51" s="4"/>
      <c r="C51" s="4"/>
      <c r="D51" s="4"/>
      <c r="E51" s="36"/>
      <c r="F51" s="4"/>
      <c r="G51" s="4"/>
      <c r="H51" s="4"/>
      <c r="I51" s="4"/>
    </row>
    <row r="52" spans="1:9" x14ac:dyDescent="0.25">
      <c r="A52" s="4"/>
      <c r="B52" s="4"/>
      <c r="C52" s="4"/>
      <c r="D52" s="4"/>
      <c r="E52" s="36"/>
      <c r="F52" s="4"/>
      <c r="G52" s="4"/>
      <c r="H52" s="4"/>
      <c r="I52" s="4"/>
    </row>
    <row r="53" spans="1:9" ht="17.25" customHeight="1" x14ac:dyDescent="0.25">
      <c r="A53" s="4"/>
      <c r="B53" s="4"/>
      <c r="C53" s="4"/>
      <c r="D53" s="4"/>
      <c r="E53" s="36"/>
      <c r="F53" s="4"/>
      <c r="G53" s="4"/>
      <c r="H53" s="4"/>
      <c r="I53" s="4"/>
    </row>
    <row r="54" spans="1:9" x14ac:dyDescent="0.25">
      <c r="A54" s="4"/>
      <c r="B54" s="4"/>
      <c r="C54" s="4"/>
      <c r="D54" s="4"/>
      <c r="E54" s="36"/>
      <c r="F54" s="4"/>
      <c r="G54" s="4"/>
      <c r="H54" s="4"/>
      <c r="I54" s="4"/>
    </row>
    <row r="55" spans="1:9" x14ac:dyDescent="0.25">
      <c r="A55" s="4"/>
      <c r="B55" s="4"/>
      <c r="C55" s="4"/>
      <c r="D55" s="4"/>
      <c r="E55" s="36"/>
      <c r="F55" s="4"/>
      <c r="G55" s="4"/>
      <c r="H55" s="4"/>
      <c r="I55" s="4"/>
    </row>
    <row r="56" spans="1:9" x14ac:dyDescent="0.25">
      <c r="A56" s="4"/>
      <c r="B56" s="4"/>
      <c r="C56" s="4"/>
      <c r="D56" s="4"/>
      <c r="E56" s="36"/>
      <c r="F56" s="4"/>
      <c r="G56" s="4"/>
      <c r="H56" s="4"/>
      <c r="I56" s="4"/>
    </row>
    <row r="57" spans="1:9" ht="52.5" customHeight="1"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27" customHeight="1" x14ac:dyDescent="0.25">
      <c r="A66" s="4"/>
      <c r="B66" s="4"/>
      <c r="C66" s="4"/>
      <c r="D66" s="4"/>
      <c r="E66" s="36"/>
      <c r="F66" s="4"/>
      <c r="G66" s="4"/>
      <c r="H66" s="4"/>
      <c r="I66" s="4"/>
    </row>
    <row r="67" spans="1:9" x14ac:dyDescent="0.25">
      <c r="A67" s="4"/>
      <c r="B67" s="4"/>
      <c r="C67" s="4"/>
      <c r="D67" s="4"/>
      <c r="E67" s="36"/>
      <c r="F67" s="4"/>
      <c r="G67" s="4"/>
      <c r="H67" s="4"/>
      <c r="I67" s="4"/>
    </row>
    <row r="68" spans="1:9" ht="25.5" customHeight="1"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ht="99.75" customHeight="1" x14ac:dyDescent="0.25">
      <c r="A79" s="4"/>
      <c r="B79" s="4"/>
      <c r="C79" s="4"/>
      <c r="D79" s="4"/>
      <c r="E79" s="36"/>
      <c r="F79" s="4"/>
      <c r="G79" s="4"/>
      <c r="H79" s="4"/>
      <c r="I79" s="4"/>
    </row>
    <row r="80" spans="1:9" x14ac:dyDescent="0.25">
      <c r="A80" s="4"/>
      <c r="B80" s="4"/>
      <c r="C80" s="4"/>
      <c r="D80" s="4"/>
      <c r="E80" s="36"/>
      <c r="F80" s="4"/>
      <c r="G80" s="4"/>
      <c r="H80" s="4"/>
      <c r="I80" s="4"/>
    </row>
    <row r="81" spans="1:9" ht="27" customHeight="1" x14ac:dyDescent="0.25">
      <c r="A81" s="4"/>
      <c r="B81" s="4"/>
      <c r="C81" s="4"/>
      <c r="D81" s="4"/>
      <c r="E81" s="36"/>
      <c r="F81" s="4"/>
      <c r="G81" s="4"/>
      <c r="H81" s="4"/>
      <c r="I81" s="4"/>
    </row>
    <row r="82" spans="1:9" x14ac:dyDescent="0.25">
      <c r="A82" s="4"/>
      <c r="B82" s="4"/>
      <c r="C82" s="4"/>
      <c r="D82" s="4"/>
      <c r="E82" s="36"/>
      <c r="F82" s="4"/>
      <c r="G82" s="4"/>
      <c r="H82" s="4"/>
      <c r="I82" s="4"/>
    </row>
    <row r="83" spans="1:9" ht="25.5" customHeight="1"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ht="96.75" customHeight="1" x14ac:dyDescent="0.25">
      <c r="A94" s="4"/>
      <c r="B94" s="4"/>
      <c r="C94" s="4"/>
      <c r="D94" s="4"/>
      <c r="E94" s="36"/>
      <c r="F94" s="4"/>
      <c r="G94" s="4"/>
      <c r="H94" s="4"/>
      <c r="I94" s="4"/>
    </row>
    <row r="95" spans="1:9" x14ac:dyDescent="0.25">
      <c r="A95" s="4"/>
      <c r="B95" s="4"/>
      <c r="C95" s="4"/>
      <c r="D95" s="4"/>
      <c r="E95" s="36"/>
      <c r="F95" s="4"/>
      <c r="G95" s="4"/>
      <c r="H95" s="4"/>
      <c r="I95" s="4"/>
    </row>
    <row r="96" spans="1:9" ht="27" customHeight="1" x14ac:dyDescent="0.25">
      <c r="A96" s="4"/>
      <c r="B96" s="4"/>
      <c r="C96" s="4"/>
      <c r="D96" s="4"/>
      <c r="E96" s="36"/>
      <c r="F96" s="4"/>
      <c r="G96" s="4"/>
      <c r="H96" s="4"/>
      <c r="I96" s="4"/>
    </row>
    <row r="97" spans="1:9" x14ac:dyDescent="0.25">
      <c r="A97" s="4"/>
      <c r="B97" s="4"/>
      <c r="C97" s="4"/>
      <c r="D97" s="4"/>
      <c r="E97" s="36"/>
      <c r="F97" s="4"/>
      <c r="G97" s="4"/>
      <c r="H97" s="4"/>
      <c r="I97" s="4"/>
    </row>
    <row r="98" spans="1:9" ht="25.5" customHeight="1"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99.7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8.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31.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25.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9.25" customHeight="1" x14ac:dyDescent="0.25">
      <c r="A136" s="4"/>
      <c r="B136" s="4"/>
      <c r="C136" s="4"/>
      <c r="D136" s="4"/>
      <c r="E136" s="36"/>
      <c r="F136" s="4"/>
      <c r="G136" s="4"/>
      <c r="H136" s="4"/>
      <c r="I136" s="4"/>
    </row>
    <row r="137" spans="1:9" ht="18.75" customHeight="1" x14ac:dyDescent="0.25">
      <c r="A137" s="4"/>
      <c r="B137" s="4"/>
      <c r="C137" s="4"/>
      <c r="D137" s="4"/>
      <c r="E137" s="36"/>
      <c r="F137" s="4"/>
      <c r="G137" s="4"/>
      <c r="H137" s="4"/>
      <c r="I137" s="4"/>
    </row>
    <row r="138" spans="1:9" ht="12" customHeight="1" x14ac:dyDescent="0.25">
      <c r="A138" s="4"/>
      <c r="B138" s="4"/>
      <c r="C138" s="4"/>
      <c r="D138" s="4"/>
      <c r="E138" s="36"/>
      <c r="F138" s="4"/>
      <c r="G138" s="4"/>
      <c r="H138" s="4"/>
      <c r="I138" s="4"/>
    </row>
    <row r="139" spans="1:9" ht="25.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9.2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5.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52.5" customHeight="1"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c r="L155" s="3"/>
    </row>
    <row r="156" spans="1:12" x14ac:dyDescent="0.25">
      <c r="A156" s="4"/>
      <c r="B156" s="4"/>
      <c r="C156" s="4"/>
      <c r="D156" s="4"/>
      <c r="E156" s="36"/>
      <c r="F156" s="4"/>
      <c r="G156" s="4"/>
      <c r="H156" s="4"/>
      <c r="I156" s="4"/>
      <c r="L156" s="3"/>
    </row>
    <row r="157" spans="1:12" x14ac:dyDescent="0.25">
      <c r="A157" s="4"/>
      <c r="B157" s="4"/>
      <c r="C157" s="4"/>
      <c r="D157" s="4"/>
      <c r="E157" s="36"/>
      <c r="F157" s="4"/>
      <c r="G157" s="4"/>
      <c r="H157" s="4"/>
      <c r="I157" s="4"/>
      <c r="L157" s="3"/>
    </row>
    <row r="158" spans="1:12" ht="102" customHeight="1" x14ac:dyDescent="0.25">
      <c r="A158" s="4"/>
      <c r="B158" s="4"/>
      <c r="C158" s="4"/>
      <c r="D158" s="4"/>
      <c r="E158" s="36"/>
      <c r="F158" s="4"/>
      <c r="G158" s="4"/>
      <c r="H158" s="4"/>
      <c r="I158" s="4"/>
      <c r="L158" s="3"/>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10" ht="29.25" customHeight="1" x14ac:dyDescent="0.25">
      <c r="A161" s="4"/>
      <c r="B161" s="4"/>
      <c r="C161" s="4"/>
      <c r="D161" s="4"/>
      <c r="E161" s="36"/>
      <c r="F161" s="4"/>
      <c r="G161" s="4"/>
      <c r="H161" s="4"/>
      <c r="I161" s="4"/>
      <c r="J161" s="3"/>
    </row>
    <row r="162" spans="1:10" x14ac:dyDescent="0.25">
      <c r="A162" s="4"/>
      <c r="B162" s="4"/>
      <c r="C162" s="4"/>
      <c r="D162" s="4"/>
      <c r="E162" s="36"/>
      <c r="F162" s="4"/>
      <c r="G162" s="4"/>
      <c r="H162" s="4"/>
      <c r="I162" s="4"/>
    </row>
    <row r="163" spans="1:10" ht="25.5" customHeight="1" x14ac:dyDescent="0.25">
      <c r="A163" s="4"/>
      <c r="B163" s="4"/>
      <c r="C163" s="4"/>
      <c r="D163" s="4"/>
      <c r="E163" s="36"/>
      <c r="F163" s="4"/>
      <c r="G163" s="4"/>
      <c r="H163" s="4"/>
      <c r="I163" s="4"/>
    </row>
    <row r="164" spans="1:10" x14ac:dyDescent="0.25">
      <c r="A164" s="4"/>
      <c r="B164" s="4"/>
      <c r="C164" s="4"/>
      <c r="D164" s="4"/>
      <c r="E164" s="36"/>
      <c r="F164" s="4"/>
      <c r="G164" s="4"/>
      <c r="H164" s="4"/>
      <c r="I164" s="4"/>
    </row>
    <row r="165" spans="1:10"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F188" s="3"/>
      <c r="G188" s="3"/>
    </row>
    <row r="189" spans="1:9" x14ac:dyDescent="0.25">
      <c r="A189" s="97"/>
      <c r="B189" s="98"/>
      <c r="C189" s="98"/>
      <c r="D189" s="98"/>
      <c r="E189" s="98"/>
      <c r="F189" s="98"/>
      <c r="G189" s="98"/>
      <c r="H189" s="98"/>
      <c r="I189" s="98"/>
    </row>
  </sheetData>
  <mergeCells count="19">
    <mergeCell ref="A2:I2"/>
    <mergeCell ref="H3:I3"/>
    <mergeCell ref="G4:I4"/>
    <mergeCell ref="A5:E6"/>
    <mergeCell ref="F5:I5"/>
    <mergeCell ref="F6:G6"/>
    <mergeCell ref="H6:I7"/>
    <mergeCell ref="A7:A8"/>
    <mergeCell ref="B7:B8"/>
    <mergeCell ref="C7:C8"/>
    <mergeCell ref="A33:D33"/>
    <mergeCell ref="A34:D34"/>
    <mergeCell ref="A189:I189"/>
    <mergeCell ref="D7:D8"/>
    <mergeCell ref="A10:I10"/>
    <mergeCell ref="A29:D29"/>
    <mergeCell ref="A30:D30"/>
    <mergeCell ref="A31:D31"/>
    <mergeCell ref="A32:D32"/>
  </mergeCells>
  <phoneticPr fontId="0" type="noConversion"/>
  <printOptions horizontalCentered="1"/>
  <pageMargins left="0.23622047244094491" right="0.23622047244094491" top="0.35433070866141736" bottom="0.55118110236220474"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7"/>
  <sheetViews>
    <sheetView view="pageBreakPreview" zoomScale="80" zoomScaleSheetLayoutView="80" workbookViewId="0">
      <pane xSplit="9" ySplit="10" topLeftCell="J11" activePane="bottomRight" state="frozen"/>
      <selection pane="topRight" activeCell="N1" sqref="N1"/>
      <selection pane="bottomLeft" activeCell="A6" sqref="A6"/>
      <selection pane="bottomRight" activeCell="A2" sqref="A2:I3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92" t="s">
        <v>92</v>
      </c>
      <c r="G7" s="96"/>
      <c r="H7" s="92" t="s">
        <v>134</v>
      </c>
      <c r="I7" s="93"/>
    </row>
    <row r="8" spans="1:12" ht="3" customHeight="1" x14ac:dyDescent="0.25">
      <c r="A8" s="89" t="s">
        <v>3</v>
      </c>
      <c r="B8" s="88" t="s">
        <v>4</v>
      </c>
      <c r="C8" s="88" t="s">
        <v>12</v>
      </c>
      <c r="D8" s="84" t="s">
        <v>13</v>
      </c>
      <c r="F8" s="53"/>
      <c r="G8" s="54"/>
      <c r="H8" s="94"/>
      <c r="I8" s="95"/>
    </row>
    <row r="9" spans="1:12" ht="43.5" customHeight="1" x14ac:dyDescent="0.25">
      <c r="A9" s="90"/>
      <c r="B9" s="88"/>
      <c r="C9" s="88"/>
      <c r="D9" s="85"/>
      <c r="E9" s="30" t="s">
        <v>14</v>
      </c>
      <c r="F9" s="1" t="s">
        <v>1</v>
      </c>
      <c r="G9" s="1" t="s">
        <v>2</v>
      </c>
      <c r="H9" s="1" t="s">
        <v>1</v>
      </c>
      <c r="I9" s="1" t="s">
        <v>2</v>
      </c>
    </row>
    <row r="10" spans="1:12" ht="18.75" customHeight="1" x14ac:dyDescent="0.25">
      <c r="A10" s="1">
        <v>1</v>
      </c>
      <c r="B10" s="1">
        <v>2</v>
      </c>
      <c r="C10" s="1">
        <v>3</v>
      </c>
      <c r="D10" s="1">
        <v>4</v>
      </c>
      <c r="E10" s="75">
        <v>5</v>
      </c>
      <c r="F10" s="1">
        <v>6</v>
      </c>
      <c r="G10" s="1">
        <v>7</v>
      </c>
      <c r="H10" s="1">
        <v>8</v>
      </c>
      <c r="I10" s="1">
        <v>9</v>
      </c>
      <c r="J10" s="38"/>
      <c r="K10" s="40"/>
      <c r="L10" s="39"/>
    </row>
    <row r="11" spans="1:12" ht="27" customHeight="1" x14ac:dyDescent="0.25">
      <c r="A11" s="99" t="s">
        <v>133</v>
      </c>
      <c r="B11" s="99"/>
      <c r="C11" s="99"/>
      <c r="D11" s="99"/>
      <c r="E11" s="99"/>
      <c r="F11" s="99"/>
      <c r="G11" s="99"/>
      <c r="H11" s="99"/>
      <c r="I11" s="99"/>
      <c r="J11" s="41"/>
      <c r="K11" s="41"/>
      <c r="L11" s="41"/>
    </row>
    <row r="12" spans="1:12" ht="23.25" customHeight="1" x14ac:dyDescent="0.25">
      <c r="A12" s="8">
        <v>1</v>
      </c>
      <c r="B12" s="9" t="s">
        <v>5</v>
      </c>
      <c r="C12" s="10" t="s">
        <v>15</v>
      </c>
      <c r="D12" s="11">
        <v>3</v>
      </c>
      <c r="E12" s="33" t="s">
        <v>112</v>
      </c>
      <c r="F12" s="22"/>
      <c r="G12" s="22">
        <v>4.0960000000000001</v>
      </c>
      <c r="H12" s="22"/>
      <c r="I12" s="22">
        <v>4.0960000000000001</v>
      </c>
    </row>
    <row r="13" spans="1:12" ht="19.5" customHeight="1" x14ac:dyDescent="0.25">
      <c r="A13" s="8">
        <v>2</v>
      </c>
      <c r="B13" s="9" t="s">
        <v>16</v>
      </c>
      <c r="C13" s="10" t="s">
        <v>17</v>
      </c>
      <c r="D13" s="11">
        <v>2</v>
      </c>
      <c r="E13" s="33" t="s">
        <v>112</v>
      </c>
      <c r="F13" s="24">
        <v>27.024999999999999</v>
      </c>
      <c r="G13" s="22">
        <v>25.207000000000001</v>
      </c>
      <c r="H13" s="24">
        <v>27.024999999999999</v>
      </c>
      <c r="I13" s="22">
        <v>25.207000000000001</v>
      </c>
    </row>
    <row r="14" spans="1:12" ht="18" customHeight="1" x14ac:dyDescent="0.25">
      <c r="A14" s="8">
        <v>3</v>
      </c>
      <c r="B14" s="12" t="s">
        <v>18</v>
      </c>
      <c r="C14" s="13" t="s">
        <v>19</v>
      </c>
      <c r="D14" s="11">
        <v>1</v>
      </c>
      <c r="E14" s="33" t="s">
        <v>112</v>
      </c>
      <c r="F14" s="23">
        <v>1.3799999999999999E-4</v>
      </c>
      <c r="G14" s="23">
        <v>1.65E-4</v>
      </c>
      <c r="H14" s="23">
        <v>1.3799999999999999E-4</v>
      </c>
      <c r="I14" s="23">
        <v>1.65E-4</v>
      </c>
    </row>
    <row r="15" spans="1:12" ht="34.5" customHeight="1" x14ac:dyDescent="0.25">
      <c r="A15" s="8">
        <v>4</v>
      </c>
      <c r="B15" s="12" t="s">
        <v>22</v>
      </c>
      <c r="C15" s="14" t="s">
        <v>23</v>
      </c>
      <c r="D15" s="11">
        <v>1</v>
      </c>
      <c r="E15" s="33" t="s">
        <v>112</v>
      </c>
      <c r="F15" s="23">
        <v>7.1000000000000005E-5</v>
      </c>
      <c r="G15" s="23">
        <v>1.9000000000000001E-5</v>
      </c>
      <c r="H15" s="23">
        <v>7.1000000000000005E-5</v>
      </c>
      <c r="I15" s="23">
        <v>1.9000000000000001E-5</v>
      </c>
    </row>
    <row r="16" spans="1:12" ht="37.5" customHeight="1" x14ac:dyDescent="0.25">
      <c r="A16" s="8">
        <v>6</v>
      </c>
      <c r="B16" s="15" t="s">
        <v>9</v>
      </c>
      <c r="C16" s="16" t="s">
        <v>28</v>
      </c>
      <c r="D16" s="11">
        <v>4</v>
      </c>
      <c r="E16" s="33" t="s">
        <v>113</v>
      </c>
      <c r="F16" s="24">
        <v>18.795000000000002</v>
      </c>
      <c r="G16" s="24">
        <v>0.54200000000000004</v>
      </c>
      <c r="H16" s="24">
        <v>18.795000000000002</v>
      </c>
      <c r="I16" s="24">
        <v>0.54200000000000004</v>
      </c>
    </row>
    <row r="17" spans="1:12" ht="31.5" x14ac:dyDescent="0.25">
      <c r="A17" s="8">
        <v>7</v>
      </c>
      <c r="B17" s="15" t="s">
        <v>29</v>
      </c>
      <c r="C17" s="16" t="s">
        <v>30</v>
      </c>
      <c r="D17" s="11">
        <v>2</v>
      </c>
      <c r="E17" s="33" t="s">
        <v>112</v>
      </c>
      <c r="F17" s="24">
        <v>6.3E-2</v>
      </c>
      <c r="G17" s="24">
        <v>1.6E-2</v>
      </c>
      <c r="H17" s="24">
        <v>6.3E-2</v>
      </c>
      <c r="I17" s="24">
        <v>1.6E-2</v>
      </c>
    </row>
    <row r="18" spans="1:12" ht="31.5" x14ac:dyDescent="0.25">
      <c r="A18" s="8">
        <v>8</v>
      </c>
      <c r="B18" s="12" t="s">
        <v>31</v>
      </c>
      <c r="C18" s="14" t="s">
        <v>32</v>
      </c>
      <c r="D18" s="11">
        <v>1</v>
      </c>
      <c r="E18" s="33" t="s">
        <v>112</v>
      </c>
      <c r="F18" s="23">
        <v>8.2000000000000001E-5</v>
      </c>
      <c r="G18" s="23">
        <v>3.5999999999999994E-5</v>
      </c>
      <c r="H18" s="23">
        <v>8.2000000000000001E-5</v>
      </c>
      <c r="I18" s="23">
        <v>3.5999999999999994E-5</v>
      </c>
    </row>
    <row r="19" spans="1:12" ht="50.25" customHeight="1" x14ac:dyDescent="0.25">
      <c r="A19" s="8">
        <v>9</v>
      </c>
      <c r="B19" s="9" t="s">
        <v>33</v>
      </c>
      <c r="C19" s="10" t="s">
        <v>34</v>
      </c>
      <c r="D19" s="11">
        <v>1</v>
      </c>
      <c r="E19" s="33" t="s">
        <v>112</v>
      </c>
      <c r="F19" s="23">
        <v>1.7830000000000001E-3</v>
      </c>
      <c r="G19" s="23">
        <v>4.55E-4</v>
      </c>
      <c r="H19" s="23">
        <v>1.7830000000000001E-3</v>
      </c>
      <c r="I19" s="23">
        <v>4.55E-4</v>
      </c>
    </row>
    <row r="20" spans="1:12" ht="48" customHeight="1" x14ac:dyDescent="0.25">
      <c r="A20" s="8">
        <v>10</v>
      </c>
      <c r="B20" s="9" t="s">
        <v>6</v>
      </c>
      <c r="C20" s="10" t="s">
        <v>35</v>
      </c>
      <c r="D20" s="11">
        <v>3</v>
      </c>
      <c r="E20" s="33" t="s">
        <v>112</v>
      </c>
      <c r="F20" s="22">
        <v>70.994</v>
      </c>
      <c r="G20" s="22">
        <v>18.54</v>
      </c>
      <c r="H20" s="22">
        <v>70.994</v>
      </c>
      <c r="I20" s="22">
        <v>8.9190000000000005</v>
      </c>
    </row>
    <row r="21" spans="1:12" x14ac:dyDescent="0.25">
      <c r="A21" s="8">
        <v>11</v>
      </c>
      <c r="B21" s="9" t="s">
        <v>36</v>
      </c>
      <c r="C21" s="10" t="s">
        <v>37</v>
      </c>
      <c r="D21" s="11">
        <v>2</v>
      </c>
      <c r="E21" s="33" t="s">
        <v>72</v>
      </c>
      <c r="F21" s="22"/>
      <c r="G21" s="24">
        <v>1E-3</v>
      </c>
      <c r="H21" s="22"/>
      <c r="I21" s="24">
        <v>1E-3</v>
      </c>
    </row>
    <row r="22" spans="1:12" ht="47.25" x14ac:dyDescent="0.25">
      <c r="A22" s="8">
        <v>12</v>
      </c>
      <c r="B22" s="17" t="s">
        <v>38</v>
      </c>
      <c r="C22" s="18" t="s">
        <v>39</v>
      </c>
      <c r="D22" s="11">
        <v>3</v>
      </c>
      <c r="E22" s="33" t="s">
        <v>114</v>
      </c>
      <c r="F22" s="22">
        <v>1.018</v>
      </c>
      <c r="G22" s="24">
        <v>0.26</v>
      </c>
      <c r="H22" s="22">
        <v>1.018</v>
      </c>
      <c r="I22" s="24">
        <v>0.26</v>
      </c>
      <c r="L22" s="3"/>
    </row>
    <row r="23" spans="1:12" ht="47.25" x14ac:dyDescent="0.25">
      <c r="A23" s="8">
        <v>13</v>
      </c>
      <c r="B23" s="17" t="s">
        <v>40</v>
      </c>
      <c r="C23" s="18" t="s">
        <v>41</v>
      </c>
      <c r="D23" s="11">
        <v>4</v>
      </c>
      <c r="E23" s="33" t="s">
        <v>115</v>
      </c>
      <c r="F23" s="22">
        <v>0.13200000000000001</v>
      </c>
      <c r="G23" s="24">
        <v>0.16499999999999998</v>
      </c>
      <c r="H23" s="22">
        <v>0.13200000000000001</v>
      </c>
      <c r="I23" s="24">
        <v>0.16499999999999998</v>
      </c>
      <c r="L23" s="3"/>
    </row>
    <row r="24" spans="1:12" ht="31.5" x14ac:dyDescent="0.25">
      <c r="A24" s="8">
        <v>15</v>
      </c>
      <c r="B24" s="9" t="s">
        <v>7</v>
      </c>
      <c r="C24" s="10" t="s">
        <v>44</v>
      </c>
      <c r="D24" s="11">
        <v>4</v>
      </c>
      <c r="E24" s="33" t="s">
        <v>112</v>
      </c>
      <c r="F24" s="46">
        <v>24.62</v>
      </c>
      <c r="G24" s="25">
        <v>28.684999999999999</v>
      </c>
      <c r="H24" s="46">
        <v>24.62</v>
      </c>
      <c r="I24" s="25">
        <v>28.684999999999999</v>
      </c>
      <c r="L24" s="3"/>
    </row>
    <row r="25" spans="1:12" ht="30.75" customHeight="1" x14ac:dyDescent="0.25">
      <c r="A25" s="19"/>
      <c r="B25" s="20" t="s">
        <v>49</v>
      </c>
      <c r="C25" s="21"/>
      <c r="D25" s="55"/>
      <c r="E25" s="33"/>
      <c r="F25" s="26">
        <f>SUM(F12:F24)</f>
        <v>142.64907400000001</v>
      </c>
      <c r="G25" s="26">
        <f>SUM(G12:G24)</f>
        <v>77.512674999999987</v>
      </c>
      <c r="H25" s="26">
        <f>SUM(H12:H24)</f>
        <v>142.64907400000001</v>
      </c>
      <c r="I25" s="26">
        <f>SUM(I12:I24)</f>
        <v>67.891674999999992</v>
      </c>
    </row>
    <row r="26" spans="1:12" ht="23.25" customHeight="1" x14ac:dyDescent="0.25">
      <c r="A26" s="4"/>
      <c r="B26" s="4"/>
      <c r="C26" s="4"/>
      <c r="D26" s="4"/>
      <c r="E26" s="36"/>
      <c r="F26"/>
      <c r="G26"/>
      <c r="H26"/>
      <c r="I26"/>
    </row>
    <row r="27" spans="1:12" ht="15.75" customHeight="1" x14ac:dyDescent="0.25">
      <c r="A27" s="100" t="s">
        <v>50</v>
      </c>
      <c r="B27" s="101"/>
      <c r="C27" s="101"/>
      <c r="D27" s="101"/>
      <c r="E27" s="32" t="s">
        <v>58</v>
      </c>
      <c r="F27" s="32" t="s">
        <v>58</v>
      </c>
      <c r="G27" s="50">
        <f>G14+G15+G18+G19</f>
        <v>6.7500000000000004E-4</v>
      </c>
      <c r="H27" s="32" t="s">
        <v>58</v>
      </c>
      <c r="I27" s="50">
        <f>I14+I15+I18+I19</f>
        <v>6.7500000000000004E-4</v>
      </c>
    </row>
    <row r="28" spans="1:12" ht="15.75" customHeight="1" x14ac:dyDescent="0.25">
      <c r="A28" s="100" t="s">
        <v>51</v>
      </c>
      <c r="B28" s="101"/>
      <c r="C28" s="101"/>
      <c r="D28" s="101"/>
      <c r="E28" s="32" t="s">
        <v>58</v>
      </c>
      <c r="F28" s="32" t="s">
        <v>58</v>
      </c>
      <c r="G28" s="52">
        <f>G13+G17+G21</f>
        <v>25.224</v>
      </c>
      <c r="H28" s="32" t="s">
        <v>58</v>
      </c>
      <c r="I28" s="52">
        <f>I13+I17+I21</f>
        <v>25.224</v>
      </c>
    </row>
    <row r="29" spans="1:12" ht="15.75" customHeight="1" x14ac:dyDescent="0.25">
      <c r="A29" s="100" t="s">
        <v>52</v>
      </c>
      <c r="B29" s="101"/>
      <c r="C29" s="101"/>
      <c r="D29" s="101"/>
      <c r="E29" s="32" t="s">
        <v>58</v>
      </c>
      <c r="F29" s="32" t="s">
        <v>58</v>
      </c>
      <c r="G29" s="52">
        <f>G12+G20+G22</f>
        <v>22.896000000000001</v>
      </c>
      <c r="H29" s="32" t="s">
        <v>58</v>
      </c>
      <c r="I29" s="52">
        <f>I12+I20+I22</f>
        <v>13.275</v>
      </c>
    </row>
    <row r="30" spans="1:12" ht="15.75" customHeight="1" x14ac:dyDescent="0.25">
      <c r="A30" s="100" t="s">
        <v>53</v>
      </c>
      <c r="B30" s="101"/>
      <c r="C30" s="101"/>
      <c r="D30" s="101"/>
      <c r="E30" s="32" t="s">
        <v>58</v>
      </c>
      <c r="F30" s="32" t="s">
        <v>58</v>
      </c>
      <c r="G30" s="52">
        <f>G24+G23+G16</f>
        <v>29.391999999999999</v>
      </c>
      <c r="H30" s="32" t="s">
        <v>58</v>
      </c>
      <c r="I30" s="52">
        <f>I24+I23+I16</f>
        <v>29.391999999999999</v>
      </c>
    </row>
    <row r="31" spans="1:12" ht="15.75" customHeight="1" x14ac:dyDescent="0.25">
      <c r="A31" s="100" t="s">
        <v>54</v>
      </c>
      <c r="B31" s="101"/>
      <c r="C31" s="101"/>
      <c r="D31" s="101"/>
      <c r="E31" s="32" t="s">
        <v>58</v>
      </c>
      <c r="F31" s="32" t="s">
        <v>58</v>
      </c>
      <c r="G31" s="52"/>
      <c r="H31" s="32" t="s">
        <v>58</v>
      </c>
      <c r="I31" s="52"/>
    </row>
    <row r="32" spans="1:12" x14ac:dyDescent="0.25">
      <c r="A32" s="102" t="s">
        <v>49</v>
      </c>
      <c r="B32" s="103"/>
      <c r="C32" s="103"/>
      <c r="D32" s="103"/>
      <c r="E32" s="32" t="s">
        <v>58</v>
      </c>
      <c r="F32" s="32" t="s">
        <v>58</v>
      </c>
      <c r="G32" s="50">
        <f>G27+G28+G29+G30+G31</f>
        <v>77.512675000000002</v>
      </c>
      <c r="H32" s="32" t="s">
        <v>58</v>
      </c>
      <c r="I32" s="50">
        <f>I27+I28+I29+I30+I31</f>
        <v>67.891675000000006</v>
      </c>
    </row>
    <row r="33" spans="1:9" x14ac:dyDescent="0.25">
      <c r="A33"/>
      <c r="B33"/>
      <c r="C33" s="4"/>
      <c r="D33" s="4"/>
      <c r="E33" s="36"/>
      <c r="F33" s="4"/>
      <c r="G33" s="4"/>
      <c r="H33" s="4"/>
      <c r="I33" s="4"/>
    </row>
    <row r="34" spans="1:9" ht="27" customHeight="1" x14ac:dyDescent="0.25">
      <c r="A34"/>
      <c r="B34"/>
      <c r="C34" s="4"/>
      <c r="D34" s="4"/>
      <c r="E34" s="36"/>
      <c r="F34" s="4"/>
      <c r="G34" s="4"/>
      <c r="H34" s="4"/>
      <c r="I34" s="4"/>
    </row>
    <row r="35" spans="1:9" ht="27.75" customHeight="1" x14ac:dyDescent="0.25">
      <c r="A35" s="4"/>
      <c r="B35" s="4"/>
      <c r="C35" s="4"/>
      <c r="D35" s="4"/>
      <c r="E35" s="36"/>
      <c r="F35" s="4"/>
      <c r="G35" s="4"/>
      <c r="H35" s="4"/>
      <c r="I35" s="4"/>
    </row>
    <row r="36" spans="1:9" ht="17.25" customHeight="1" x14ac:dyDescent="0.25">
      <c r="A36" s="4"/>
      <c r="B36" s="4"/>
      <c r="C36" s="4"/>
      <c r="D36" s="4"/>
      <c r="E36" s="36"/>
      <c r="F36" s="4"/>
      <c r="G36" s="4"/>
      <c r="H36" s="4"/>
      <c r="I36" s="4"/>
    </row>
    <row r="37" spans="1:9"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ht="5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ht="25.5" customHeight="1" x14ac:dyDescent="0.25">
      <c r="A49" s="4"/>
      <c r="B49" s="4"/>
      <c r="C49" s="4"/>
      <c r="D49" s="4"/>
      <c r="E49" s="36"/>
      <c r="F49" s="4"/>
      <c r="G49" s="4"/>
      <c r="H49" s="4"/>
      <c r="I49" s="4"/>
    </row>
    <row r="50" spans="1:9" x14ac:dyDescent="0.25">
      <c r="A50" s="4"/>
      <c r="B50" s="4"/>
      <c r="C50" s="4"/>
      <c r="D50" s="4"/>
      <c r="E50" s="36"/>
      <c r="F50" s="4"/>
      <c r="G50" s="4"/>
      <c r="H50" s="4"/>
      <c r="I50" s="4"/>
    </row>
    <row r="51" spans="1:9" ht="17.25" customHeight="1"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52.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ht="27" customHeight="1" x14ac:dyDescent="0.25">
      <c r="A64" s="4"/>
      <c r="B64" s="4"/>
      <c r="C64" s="4"/>
      <c r="D64" s="4"/>
      <c r="E64" s="36"/>
      <c r="F64" s="4"/>
      <c r="G64" s="4"/>
      <c r="H64" s="4"/>
      <c r="I64" s="4"/>
    </row>
    <row r="65" spans="1:9" x14ac:dyDescent="0.25">
      <c r="A65" s="4"/>
      <c r="B65" s="4"/>
      <c r="C65" s="4"/>
      <c r="D65" s="4"/>
      <c r="E65" s="36"/>
      <c r="F65" s="4"/>
      <c r="G65" s="4"/>
      <c r="H65" s="4"/>
      <c r="I65" s="4"/>
    </row>
    <row r="66" spans="1:9" ht="25.5" customHeight="1"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ht="99.75" customHeight="1" x14ac:dyDescent="0.25">
      <c r="A77" s="4"/>
      <c r="B77" s="4"/>
      <c r="C77" s="4"/>
      <c r="D77" s="4"/>
      <c r="E77" s="36"/>
      <c r="F77" s="4"/>
      <c r="G77" s="4"/>
      <c r="H77" s="4"/>
      <c r="I77" s="4"/>
    </row>
    <row r="78" spans="1:9" x14ac:dyDescent="0.25">
      <c r="A78" s="4"/>
      <c r="B78" s="4"/>
      <c r="C78" s="4"/>
      <c r="D78" s="4"/>
      <c r="E78" s="36"/>
      <c r="F78" s="4"/>
      <c r="G78" s="4"/>
      <c r="H78" s="4"/>
      <c r="I78" s="4"/>
    </row>
    <row r="79" spans="1:9" ht="27" customHeight="1" x14ac:dyDescent="0.25">
      <c r="A79" s="4"/>
      <c r="B79" s="4"/>
      <c r="C79" s="4"/>
      <c r="D79" s="4"/>
      <c r="E79" s="36"/>
      <c r="F79" s="4"/>
      <c r="G79" s="4"/>
      <c r="H79" s="4"/>
      <c r="I79" s="4"/>
    </row>
    <row r="80" spans="1:9" x14ac:dyDescent="0.25">
      <c r="A80" s="4"/>
      <c r="B80" s="4"/>
      <c r="C80" s="4"/>
      <c r="D80" s="4"/>
      <c r="E80" s="36"/>
      <c r="F80" s="4"/>
      <c r="G80" s="4"/>
      <c r="H80" s="4"/>
      <c r="I80" s="4"/>
    </row>
    <row r="81" spans="1:9" ht="25.5" customHeight="1" x14ac:dyDescent="0.25">
      <c r="A81" s="4"/>
      <c r="B81" s="4"/>
      <c r="C81" s="4"/>
      <c r="D81" s="4"/>
      <c r="E81" s="36"/>
      <c r="F81" s="4"/>
      <c r="G81" s="4"/>
      <c r="H81" s="4"/>
      <c r="I81" s="4"/>
    </row>
    <row r="82" spans="1:9"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ht="96.75" customHeight="1" x14ac:dyDescent="0.25">
      <c r="A92" s="4"/>
      <c r="B92" s="4"/>
      <c r="C92" s="4"/>
      <c r="D92" s="4"/>
      <c r="E92" s="36"/>
      <c r="F92" s="4"/>
      <c r="G92" s="4"/>
      <c r="H92" s="4"/>
      <c r="I92" s="4"/>
    </row>
    <row r="93" spans="1:9" x14ac:dyDescent="0.25">
      <c r="A93" s="4"/>
      <c r="B93" s="4"/>
      <c r="C93" s="4"/>
      <c r="D93" s="4"/>
      <c r="E93" s="36"/>
      <c r="F93" s="4"/>
      <c r="G93" s="4"/>
      <c r="H93" s="4"/>
      <c r="I93" s="4"/>
    </row>
    <row r="94" spans="1:9" ht="27" customHeight="1" x14ac:dyDescent="0.25">
      <c r="A94" s="4"/>
      <c r="B94" s="4"/>
      <c r="C94" s="4"/>
      <c r="D94" s="4"/>
      <c r="E94" s="36"/>
      <c r="F94" s="4"/>
      <c r="G94" s="4"/>
      <c r="H94" s="4"/>
      <c r="I94" s="4"/>
    </row>
    <row r="95" spans="1:9" x14ac:dyDescent="0.25">
      <c r="A95" s="4"/>
      <c r="B95" s="4"/>
      <c r="C95" s="4"/>
      <c r="D95" s="4"/>
      <c r="E95" s="36"/>
      <c r="F95" s="4"/>
      <c r="G95" s="4"/>
      <c r="H95" s="4"/>
      <c r="I95" s="4"/>
    </row>
    <row r="96" spans="1:9" ht="25.5" customHeight="1" x14ac:dyDescent="0.25">
      <c r="A96" s="4"/>
      <c r="B96" s="4"/>
      <c r="C96" s="4"/>
      <c r="D96" s="4"/>
      <c r="E96" s="36"/>
      <c r="F96" s="4"/>
      <c r="G96" s="4"/>
      <c r="H96" s="4"/>
      <c r="I96" s="4"/>
    </row>
    <row r="97" spans="1:9"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ht="99.75" customHeight="1"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28.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5.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ht="31.5" customHeight="1"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25.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ht="25.5" customHeight="1"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9.25" customHeight="1" x14ac:dyDescent="0.25">
      <c r="A134" s="4"/>
      <c r="B134" s="4"/>
      <c r="C134" s="4"/>
      <c r="D134" s="4"/>
      <c r="E134" s="36"/>
      <c r="F134" s="4"/>
      <c r="G134" s="4"/>
      <c r="H134" s="4"/>
      <c r="I134" s="4"/>
    </row>
    <row r="135" spans="1:9" ht="18.75" customHeight="1" x14ac:dyDescent="0.25">
      <c r="A135" s="4"/>
      <c r="B135" s="4"/>
      <c r="C135" s="4"/>
      <c r="D135" s="4"/>
      <c r="E135" s="36"/>
      <c r="F135" s="4"/>
      <c r="G135" s="4"/>
      <c r="H135" s="4"/>
      <c r="I135" s="4"/>
    </row>
    <row r="136" spans="1:9" ht="12" customHeight="1" x14ac:dyDescent="0.25">
      <c r="A136" s="4"/>
      <c r="B136" s="4"/>
      <c r="C136" s="4"/>
      <c r="D136" s="4"/>
      <c r="E136" s="36"/>
      <c r="F136" s="4"/>
      <c r="G136" s="4"/>
      <c r="H136" s="4"/>
      <c r="I136" s="4"/>
    </row>
    <row r="137" spans="1:9" ht="25.5" customHeight="1"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9.2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ht="52.5" customHeight="1"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c r="L153" s="3"/>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ht="102" customHeight="1" x14ac:dyDescent="0.25">
      <c r="A156" s="4"/>
      <c r="B156" s="4"/>
      <c r="C156" s="4"/>
      <c r="D156" s="4"/>
      <c r="E156" s="36"/>
      <c r="F156" s="4"/>
      <c r="G156" s="4"/>
      <c r="H156" s="4"/>
      <c r="I156" s="4"/>
      <c r="L156" s="3"/>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ht="29.25" customHeight="1" x14ac:dyDescent="0.25">
      <c r="A159" s="4"/>
      <c r="B159" s="4"/>
      <c r="C159" s="4"/>
      <c r="D159" s="4"/>
      <c r="E159" s="36"/>
      <c r="F159" s="4"/>
      <c r="G159" s="4"/>
      <c r="H159" s="4"/>
      <c r="I159" s="4"/>
      <c r="J159" s="3"/>
    </row>
    <row r="160" spans="1:12" x14ac:dyDescent="0.25">
      <c r="A160" s="4"/>
      <c r="B160" s="4"/>
      <c r="C160" s="4"/>
      <c r="D160" s="4"/>
      <c r="E160" s="36"/>
      <c r="F160" s="4"/>
      <c r="G160" s="4"/>
      <c r="H160" s="4"/>
      <c r="I160" s="4"/>
    </row>
    <row r="161" spans="1:9" ht="25.5" customHeight="1" x14ac:dyDescent="0.25">
      <c r="A161" s="4"/>
      <c r="B161" s="4"/>
      <c r="C161" s="4"/>
      <c r="D161" s="4"/>
      <c r="E161" s="36"/>
      <c r="F161" s="4"/>
      <c r="G161" s="4"/>
      <c r="H161" s="4"/>
      <c r="I161" s="4"/>
    </row>
    <row r="162" spans="1:9"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F186" s="3"/>
      <c r="G186" s="3"/>
    </row>
    <row r="187" spans="1:9" x14ac:dyDescent="0.25">
      <c r="A187" s="97"/>
      <c r="B187" s="98"/>
      <c r="C187" s="98"/>
      <c r="D187" s="98"/>
      <c r="E187" s="98"/>
      <c r="F187" s="98"/>
      <c r="G187" s="98"/>
      <c r="H187" s="98"/>
      <c r="I187" s="98"/>
    </row>
  </sheetData>
  <mergeCells count="19">
    <mergeCell ref="A2:I2"/>
    <mergeCell ref="H4:I4"/>
    <mergeCell ref="G5:I5"/>
    <mergeCell ref="A6:E7"/>
    <mergeCell ref="F6:I6"/>
    <mergeCell ref="F7:G7"/>
    <mergeCell ref="H7:I8"/>
    <mergeCell ref="A8:A9"/>
    <mergeCell ref="B8:B9"/>
    <mergeCell ref="C8:C9"/>
    <mergeCell ref="A31:D31"/>
    <mergeCell ref="A32:D32"/>
    <mergeCell ref="A187:I187"/>
    <mergeCell ref="D8:D9"/>
    <mergeCell ref="A11:I11"/>
    <mergeCell ref="A27:D27"/>
    <mergeCell ref="A28:D28"/>
    <mergeCell ref="A29:D29"/>
    <mergeCell ref="A30:D30"/>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2"/>
  <sheetViews>
    <sheetView view="pageBreakPreview" zoomScale="80" zoomScaleSheetLayoutView="80" workbookViewId="0">
      <pane xSplit="9" ySplit="10" topLeftCell="J11" activePane="bottomRight" state="frozen"/>
      <selection pane="topRight" activeCell="N1" sqref="N1"/>
      <selection pane="bottomLeft" activeCell="A6" sqref="A6"/>
      <selection pane="bottomRight" activeCell="A2" sqref="A2:I37"/>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92" t="s">
        <v>92</v>
      </c>
      <c r="G7" s="96"/>
      <c r="H7" s="92" t="s">
        <v>134</v>
      </c>
      <c r="I7" s="93"/>
    </row>
    <row r="8" spans="1:12" ht="3" customHeight="1" x14ac:dyDescent="0.25">
      <c r="A8" s="89" t="s">
        <v>3</v>
      </c>
      <c r="B8" s="88" t="s">
        <v>4</v>
      </c>
      <c r="C8" s="88" t="s">
        <v>12</v>
      </c>
      <c r="D8" s="84" t="s">
        <v>13</v>
      </c>
      <c r="F8" s="53"/>
      <c r="G8" s="54"/>
      <c r="H8" s="94"/>
      <c r="I8" s="95"/>
    </row>
    <row r="9" spans="1:12" ht="43.5" customHeight="1" x14ac:dyDescent="0.25">
      <c r="A9" s="90"/>
      <c r="B9" s="88"/>
      <c r="C9" s="88"/>
      <c r="D9" s="85"/>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7" customHeight="1" x14ac:dyDescent="0.25">
      <c r="A11" s="99" t="s">
        <v>73</v>
      </c>
      <c r="B11" s="99"/>
      <c r="C11" s="99"/>
      <c r="D11" s="99"/>
      <c r="E11" s="99"/>
      <c r="F11" s="99"/>
      <c r="G11" s="99"/>
      <c r="H11" s="99"/>
      <c r="I11" s="99"/>
      <c r="J11" s="41"/>
      <c r="K11" s="41"/>
      <c r="L11" s="41"/>
    </row>
    <row r="12" spans="1:12" ht="27" customHeight="1" x14ac:dyDescent="0.25">
      <c r="A12" s="8">
        <v>1</v>
      </c>
      <c r="B12" s="9" t="s">
        <v>5</v>
      </c>
      <c r="C12" s="10" t="s">
        <v>15</v>
      </c>
      <c r="D12" s="43">
        <v>3</v>
      </c>
      <c r="E12" s="33" t="s">
        <v>116</v>
      </c>
      <c r="F12" s="22"/>
      <c r="G12" s="22">
        <v>65.516999999999996</v>
      </c>
      <c r="H12" s="22"/>
      <c r="I12" s="22">
        <v>65.516999999999996</v>
      </c>
    </row>
    <row r="13" spans="1:12" ht="33" customHeight="1" x14ac:dyDescent="0.25">
      <c r="A13" s="8">
        <v>2</v>
      </c>
      <c r="B13" s="9" t="s">
        <v>16</v>
      </c>
      <c r="C13" s="10" t="s">
        <v>17</v>
      </c>
      <c r="D13" s="11">
        <v>2</v>
      </c>
      <c r="E13" s="33" t="s">
        <v>117</v>
      </c>
      <c r="F13" s="22">
        <v>86.411000000000001</v>
      </c>
      <c r="G13" s="22">
        <v>403.18399999999997</v>
      </c>
      <c r="H13" s="22">
        <v>86.411000000000001</v>
      </c>
      <c r="I13" s="22">
        <v>403.18399999999997</v>
      </c>
    </row>
    <row r="14" spans="1:12" ht="24.75" customHeight="1" x14ac:dyDescent="0.25">
      <c r="A14" s="8">
        <v>3</v>
      </c>
      <c r="B14" s="12" t="s">
        <v>18</v>
      </c>
      <c r="C14" s="13" t="s">
        <v>19</v>
      </c>
      <c r="D14" s="11">
        <v>1</v>
      </c>
      <c r="E14" s="33" t="s">
        <v>116</v>
      </c>
      <c r="F14" s="23">
        <v>4.84E-4</v>
      </c>
      <c r="G14" s="23">
        <v>1.9629999999999999E-3</v>
      </c>
      <c r="H14" s="23">
        <v>4.84E-4</v>
      </c>
      <c r="I14" s="23">
        <v>1.9629999999999999E-3</v>
      </c>
    </row>
    <row r="15" spans="1:12" ht="33.75" customHeight="1" x14ac:dyDescent="0.25">
      <c r="A15" s="8">
        <v>4</v>
      </c>
      <c r="B15" s="12" t="s">
        <v>22</v>
      </c>
      <c r="C15" s="14" t="s">
        <v>23</v>
      </c>
      <c r="D15" s="11">
        <v>1</v>
      </c>
      <c r="E15" s="27" t="s">
        <v>118</v>
      </c>
      <c r="F15" s="23">
        <v>3.3399999999999999E-4</v>
      </c>
      <c r="G15" s="23">
        <v>4.46E-4</v>
      </c>
      <c r="H15" s="23">
        <v>3.3399999999999999E-4</v>
      </c>
      <c r="I15" s="23">
        <v>4.46E-4</v>
      </c>
    </row>
    <row r="16" spans="1:12" ht="41.25" customHeight="1" x14ac:dyDescent="0.25">
      <c r="A16" s="8">
        <v>5</v>
      </c>
      <c r="B16" s="15" t="s">
        <v>59</v>
      </c>
      <c r="C16" s="16" t="s">
        <v>60</v>
      </c>
      <c r="D16" s="11">
        <v>2</v>
      </c>
      <c r="E16" s="33" t="s">
        <v>76</v>
      </c>
      <c r="F16" s="24">
        <v>2E-3</v>
      </c>
      <c r="G16" s="24">
        <v>3.0000000000000001E-3</v>
      </c>
      <c r="H16" s="24">
        <v>2E-3</v>
      </c>
      <c r="I16" s="24">
        <v>3.0000000000000001E-3</v>
      </c>
    </row>
    <row r="17" spans="1:12" ht="31.5" customHeight="1" x14ac:dyDescent="0.25">
      <c r="A17" s="8">
        <v>6</v>
      </c>
      <c r="B17" s="15" t="s">
        <v>9</v>
      </c>
      <c r="C17" s="16" t="s">
        <v>28</v>
      </c>
      <c r="D17" s="11">
        <v>4</v>
      </c>
      <c r="E17" s="27" t="s">
        <v>119</v>
      </c>
      <c r="F17" s="24">
        <v>19.202999999999999</v>
      </c>
      <c r="G17" s="24">
        <v>1.5870000000000002</v>
      </c>
      <c r="H17" s="24">
        <v>19.202999999999999</v>
      </c>
      <c r="I17" s="24">
        <v>1.5870000000000002</v>
      </c>
    </row>
    <row r="18" spans="1:12" ht="31.5" x14ac:dyDescent="0.25">
      <c r="A18" s="8">
        <v>7</v>
      </c>
      <c r="B18" s="15" t="s">
        <v>29</v>
      </c>
      <c r="C18" s="16" t="s">
        <v>30</v>
      </c>
      <c r="D18" s="11">
        <v>2</v>
      </c>
      <c r="E18" s="34" t="s">
        <v>118</v>
      </c>
      <c r="F18" s="24">
        <v>0.29899999999999999</v>
      </c>
      <c r="G18" s="24">
        <v>0.36399999999999999</v>
      </c>
      <c r="H18" s="24">
        <v>0.29899999999999999</v>
      </c>
      <c r="I18" s="24">
        <v>0.36399999999999999</v>
      </c>
    </row>
    <row r="19" spans="1:12" ht="48.75" customHeight="1" x14ac:dyDescent="0.25">
      <c r="A19" s="8">
        <v>8</v>
      </c>
      <c r="B19" s="47" t="s">
        <v>74</v>
      </c>
      <c r="C19" s="48" t="s">
        <v>75</v>
      </c>
      <c r="D19" s="1">
        <v>1</v>
      </c>
      <c r="E19" s="33" t="s">
        <v>76</v>
      </c>
      <c r="F19" s="23">
        <v>9.9999999999999995E-7</v>
      </c>
      <c r="G19" s="23">
        <v>9.9999999999999995E-7</v>
      </c>
      <c r="H19" s="23">
        <v>9.9999999999999995E-7</v>
      </c>
      <c r="I19" s="23">
        <v>9.9999999999999995E-7</v>
      </c>
    </row>
    <row r="20" spans="1:12" ht="31.5" x14ac:dyDescent="0.25">
      <c r="A20" s="8">
        <v>9</v>
      </c>
      <c r="B20" s="12" t="s">
        <v>31</v>
      </c>
      <c r="C20" s="14" t="s">
        <v>32</v>
      </c>
      <c r="D20" s="11">
        <v>1</v>
      </c>
      <c r="E20" s="33" t="s">
        <v>116</v>
      </c>
      <c r="F20" s="23">
        <v>3.5500000000000001E-4</v>
      </c>
      <c r="G20" s="23">
        <v>6.1499999999999999E-4</v>
      </c>
      <c r="H20" s="23">
        <v>3.5500000000000001E-4</v>
      </c>
      <c r="I20" s="23">
        <v>6.1499999999999999E-4</v>
      </c>
    </row>
    <row r="21" spans="1:12" ht="47.25" x14ac:dyDescent="0.25">
      <c r="A21" s="8">
        <v>10</v>
      </c>
      <c r="B21" s="9" t="s">
        <v>33</v>
      </c>
      <c r="C21" s="10" t="s">
        <v>34</v>
      </c>
      <c r="D21" s="11">
        <v>1</v>
      </c>
      <c r="E21" s="33" t="s">
        <v>118</v>
      </c>
      <c r="F21" s="23">
        <v>8.4349999999999998E-3</v>
      </c>
      <c r="G21" s="23">
        <v>1.0266000000000001E-2</v>
      </c>
      <c r="H21" s="23">
        <v>8.4349999999999998E-3</v>
      </c>
      <c r="I21" s="23">
        <v>1.0266000000000001E-2</v>
      </c>
    </row>
    <row r="22" spans="1:12" ht="47.25" x14ac:dyDescent="0.25">
      <c r="A22" s="8">
        <v>11</v>
      </c>
      <c r="B22" s="9" t="s">
        <v>6</v>
      </c>
      <c r="C22" s="10" t="s">
        <v>35</v>
      </c>
      <c r="D22" s="11">
        <v>3</v>
      </c>
      <c r="E22" s="33" t="s">
        <v>116</v>
      </c>
      <c r="F22" s="22">
        <v>335.91300000000001</v>
      </c>
      <c r="G22" s="22">
        <v>414.92900000000003</v>
      </c>
      <c r="H22" s="22">
        <v>335.91300000000001</v>
      </c>
      <c r="I22" s="22">
        <v>197.78</v>
      </c>
      <c r="L22" s="3"/>
    </row>
    <row r="23" spans="1:12" ht="47.25" x14ac:dyDescent="0.25">
      <c r="A23" s="8">
        <v>12</v>
      </c>
      <c r="B23" s="17" t="s">
        <v>38</v>
      </c>
      <c r="C23" s="18" t="s">
        <v>39</v>
      </c>
      <c r="D23" s="11">
        <v>3</v>
      </c>
      <c r="E23" s="33" t="s">
        <v>120</v>
      </c>
      <c r="F23" s="22">
        <v>4.1289999999999996</v>
      </c>
      <c r="G23" s="24">
        <v>4.7839999999999998</v>
      </c>
      <c r="H23" s="22">
        <v>4.1289999999999996</v>
      </c>
      <c r="I23" s="24">
        <v>4.7839999999999998</v>
      </c>
      <c r="L23" s="3"/>
    </row>
    <row r="24" spans="1:12" ht="72" customHeight="1" x14ac:dyDescent="0.25">
      <c r="A24" s="8">
        <v>13</v>
      </c>
      <c r="B24" s="17" t="s">
        <v>40</v>
      </c>
      <c r="C24" s="18" t="s">
        <v>41</v>
      </c>
      <c r="D24" s="11">
        <v>4</v>
      </c>
      <c r="E24" s="27" t="s">
        <v>121</v>
      </c>
      <c r="F24" s="22">
        <v>1.3260000000000001</v>
      </c>
      <c r="G24" s="24">
        <v>0.27400000000000002</v>
      </c>
      <c r="H24" s="22">
        <v>1.3260000000000001</v>
      </c>
      <c r="I24" s="24">
        <v>0.27400000000000002</v>
      </c>
      <c r="L24" s="3"/>
    </row>
    <row r="25" spans="1:12" ht="38.25" customHeight="1" x14ac:dyDescent="0.25">
      <c r="A25" s="8">
        <v>14</v>
      </c>
      <c r="B25" s="17" t="s">
        <v>42</v>
      </c>
      <c r="C25" s="18" t="s">
        <v>43</v>
      </c>
      <c r="D25" s="11">
        <v>4</v>
      </c>
      <c r="E25" s="33" t="s">
        <v>77</v>
      </c>
      <c r="F25" s="22">
        <v>7.6999999999999999E-2</v>
      </c>
      <c r="G25" s="24">
        <v>1.091</v>
      </c>
      <c r="H25" s="22">
        <v>7.6999999999999999E-2</v>
      </c>
      <c r="I25" s="24">
        <v>1.091</v>
      </c>
    </row>
    <row r="26" spans="1:12" ht="46.5" customHeight="1" x14ac:dyDescent="0.25">
      <c r="A26" s="8">
        <v>15</v>
      </c>
      <c r="B26" s="9" t="s">
        <v>7</v>
      </c>
      <c r="C26" s="10" t="s">
        <v>44</v>
      </c>
      <c r="D26" s="11">
        <v>4</v>
      </c>
      <c r="E26" s="33" t="s">
        <v>122</v>
      </c>
      <c r="F26" s="25">
        <v>81.066999999999993</v>
      </c>
      <c r="G26" s="25">
        <v>357.00600000000003</v>
      </c>
      <c r="H26" s="25">
        <v>81.066999999999993</v>
      </c>
      <c r="I26" s="25">
        <v>357.00600000000003</v>
      </c>
      <c r="L26" s="3"/>
    </row>
    <row r="27" spans="1:12" ht="51.75" customHeight="1" x14ac:dyDescent="0.25">
      <c r="A27" s="8">
        <v>16</v>
      </c>
      <c r="B27" s="9" t="s">
        <v>45</v>
      </c>
      <c r="C27" s="10" t="s">
        <v>46</v>
      </c>
      <c r="D27" s="11">
        <v>2</v>
      </c>
      <c r="E27" s="33" t="s">
        <v>78</v>
      </c>
      <c r="F27" s="25"/>
      <c r="G27" s="25">
        <v>4.0000000000000001E-3</v>
      </c>
      <c r="H27" s="25"/>
      <c r="I27" s="25">
        <v>4.0000000000000001E-3</v>
      </c>
      <c r="L27" s="3"/>
    </row>
    <row r="28" spans="1:12" ht="65.25" customHeight="1" x14ac:dyDescent="0.25">
      <c r="A28" s="8">
        <v>17</v>
      </c>
      <c r="B28" s="44" t="s">
        <v>61</v>
      </c>
      <c r="C28" s="45" t="s">
        <v>62</v>
      </c>
      <c r="D28" s="11" t="s">
        <v>63</v>
      </c>
      <c r="E28" s="33" t="s">
        <v>76</v>
      </c>
      <c r="F28" s="46">
        <v>3.0000000000000001E-3</v>
      </c>
      <c r="G28" s="46">
        <v>4.0000000000000001E-3</v>
      </c>
      <c r="H28" s="46">
        <v>3.0000000000000001E-3</v>
      </c>
      <c r="I28" s="46">
        <v>4.0000000000000001E-3</v>
      </c>
    </row>
    <row r="29" spans="1:12" x14ac:dyDescent="0.25">
      <c r="A29"/>
      <c r="B29"/>
      <c r="C29"/>
      <c r="D29"/>
      <c r="E29" s="36"/>
      <c r="F29"/>
      <c r="G29"/>
      <c r="H29"/>
      <c r="I29"/>
    </row>
    <row r="30" spans="1:12" x14ac:dyDescent="0.25">
      <c r="A30" s="19"/>
      <c r="B30" s="20" t="s">
        <v>49</v>
      </c>
      <c r="C30" s="21"/>
      <c r="D30" s="19"/>
      <c r="E30" s="76"/>
      <c r="F30" s="26">
        <f>SUM(F12:F29)</f>
        <v>528.43960900000013</v>
      </c>
      <c r="G30" s="26">
        <f>SUM(G12:G29)</f>
        <v>1248.7602909999998</v>
      </c>
      <c r="H30" s="26">
        <f>SUM(H12:H29)</f>
        <v>528.43960900000013</v>
      </c>
      <c r="I30" s="26">
        <f>SUM(I12:I29)</f>
        <v>1031.6112909999997</v>
      </c>
    </row>
    <row r="31" spans="1:12" ht="23.25" customHeight="1" x14ac:dyDescent="0.25">
      <c r="A31" s="4"/>
      <c r="B31" s="4"/>
      <c r="C31" s="4"/>
      <c r="D31" s="4"/>
      <c r="E31" s="36"/>
      <c r="F31" s="4"/>
      <c r="G31" s="4"/>
      <c r="H31" s="4"/>
      <c r="I31" s="4"/>
    </row>
    <row r="32" spans="1:12" ht="15.75" customHeight="1" x14ac:dyDescent="0.25">
      <c r="A32" s="100" t="s">
        <v>50</v>
      </c>
      <c r="B32" s="101"/>
      <c r="C32" s="101"/>
      <c r="D32" s="101"/>
      <c r="E32" s="32" t="s">
        <v>58</v>
      </c>
      <c r="F32" s="32" t="s">
        <v>58</v>
      </c>
      <c r="G32" s="50">
        <f>G14+G15+G19+G20+G21</f>
        <v>1.3291000000000001E-2</v>
      </c>
      <c r="H32" s="32" t="s">
        <v>58</v>
      </c>
      <c r="I32" s="50">
        <f>I14+I15+I19+I20+I21</f>
        <v>1.3291000000000001E-2</v>
      </c>
    </row>
    <row r="33" spans="1:9" ht="15.75" customHeight="1" x14ac:dyDescent="0.25">
      <c r="A33" s="100" t="s">
        <v>51</v>
      </c>
      <c r="B33" s="101"/>
      <c r="C33" s="101"/>
      <c r="D33" s="101"/>
      <c r="E33" s="32" t="s">
        <v>58</v>
      </c>
      <c r="F33" s="32" t="s">
        <v>58</v>
      </c>
      <c r="G33" s="52">
        <f>G13+G16+G18+G27</f>
        <v>403.55499999999995</v>
      </c>
      <c r="H33" s="32" t="s">
        <v>58</v>
      </c>
      <c r="I33" s="52">
        <f>I13+I16+I18+I27</f>
        <v>403.55499999999995</v>
      </c>
    </row>
    <row r="34" spans="1:9" ht="15.75" customHeight="1" x14ac:dyDescent="0.25">
      <c r="A34" s="100" t="s">
        <v>52</v>
      </c>
      <c r="B34" s="101"/>
      <c r="C34" s="101"/>
      <c r="D34" s="101"/>
      <c r="E34" s="32" t="s">
        <v>58</v>
      </c>
      <c r="F34" s="32" t="s">
        <v>58</v>
      </c>
      <c r="G34" s="52">
        <f>G12+G22+G23</f>
        <v>485.23</v>
      </c>
      <c r="H34" s="32" t="s">
        <v>58</v>
      </c>
      <c r="I34" s="52">
        <f>I12+I22+I23</f>
        <v>268.08100000000002</v>
      </c>
    </row>
    <row r="35" spans="1:9" ht="15.75" customHeight="1" x14ac:dyDescent="0.25">
      <c r="A35" s="100" t="s">
        <v>53</v>
      </c>
      <c r="B35" s="101"/>
      <c r="C35" s="101"/>
      <c r="D35" s="101"/>
      <c r="E35" s="32" t="s">
        <v>58</v>
      </c>
      <c r="F35" s="32" t="s">
        <v>58</v>
      </c>
      <c r="G35" s="52">
        <f>G17+G24+G25+G26</f>
        <v>359.95800000000003</v>
      </c>
      <c r="H35" s="32" t="s">
        <v>58</v>
      </c>
      <c r="I35" s="52">
        <f>I17+I24+I25+I26</f>
        <v>359.95800000000003</v>
      </c>
    </row>
    <row r="36" spans="1:9" ht="15.75" customHeight="1" x14ac:dyDescent="0.25">
      <c r="A36" s="100" t="s">
        <v>54</v>
      </c>
      <c r="B36" s="101"/>
      <c r="C36" s="101"/>
      <c r="D36" s="101"/>
      <c r="E36" s="32" t="s">
        <v>58</v>
      </c>
      <c r="F36" s="32" t="s">
        <v>58</v>
      </c>
      <c r="G36" s="52">
        <f>G28</f>
        <v>4.0000000000000001E-3</v>
      </c>
      <c r="H36" s="32" t="s">
        <v>58</v>
      </c>
      <c r="I36" s="52">
        <f>I28</f>
        <v>4.0000000000000001E-3</v>
      </c>
    </row>
    <row r="37" spans="1:9" x14ac:dyDescent="0.25">
      <c r="A37" s="102" t="s">
        <v>49</v>
      </c>
      <c r="B37" s="103"/>
      <c r="C37" s="103"/>
      <c r="D37" s="103"/>
      <c r="E37" s="32" t="s">
        <v>58</v>
      </c>
      <c r="F37" s="32" t="s">
        <v>58</v>
      </c>
      <c r="G37" s="50">
        <f>G32+G33+G34+G35+G36</f>
        <v>1248.7602909999998</v>
      </c>
      <c r="H37" s="32" t="s">
        <v>58</v>
      </c>
      <c r="I37" s="50">
        <f>I32+I33+I34+I35+I36</f>
        <v>1031.6112909999999</v>
      </c>
    </row>
    <row r="38" spans="1:9" x14ac:dyDescent="0.25">
      <c r="A38"/>
      <c r="B38"/>
      <c r="C38" s="4"/>
      <c r="D38" s="4"/>
      <c r="E38" s="36"/>
      <c r="F38" s="4"/>
      <c r="G38" s="4"/>
      <c r="H38" s="4"/>
      <c r="I38" s="4"/>
    </row>
    <row r="39" spans="1:9" ht="27" customHeight="1" x14ac:dyDescent="0.25">
      <c r="A39"/>
      <c r="B39"/>
      <c r="C39" s="4"/>
      <c r="D39" s="4"/>
      <c r="E39" s="36"/>
      <c r="F39" s="4"/>
      <c r="G39" s="4"/>
      <c r="H39" s="4"/>
      <c r="I39" s="4"/>
    </row>
    <row r="40" spans="1:9" ht="27.75" customHeight="1" x14ac:dyDescent="0.25">
      <c r="A40" s="4"/>
      <c r="B40" s="4"/>
      <c r="C40" s="4"/>
      <c r="D40" s="4"/>
      <c r="E40" s="36"/>
      <c r="F40" s="4"/>
      <c r="G40" s="4"/>
      <c r="H40" s="4"/>
      <c r="I40" s="4"/>
    </row>
    <row r="41" spans="1:9" ht="17.25" customHeight="1"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ht="52.5" customHeight="1"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ht="25.5" customHeight="1" x14ac:dyDescent="0.25">
      <c r="A54" s="4"/>
      <c r="B54" s="4"/>
      <c r="C54" s="4"/>
      <c r="D54" s="4"/>
      <c r="E54" s="36"/>
      <c r="F54" s="4"/>
      <c r="G54" s="4"/>
      <c r="H54" s="4"/>
      <c r="I54" s="4"/>
    </row>
    <row r="55" spans="1:9" x14ac:dyDescent="0.25">
      <c r="A55" s="4"/>
      <c r="B55" s="4"/>
      <c r="C55" s="4"/>
      <c r="D55" s="4"/>
      <c r="E55" s="36"/>
      <c r="F55" s="4"/>
      <c r="G55" s="4"/>
      <c r="H55" s="4"/>
      <c r="I55" s="4"/>
    </row>
    <row r="56" spans="1:9" ht="17.25" customHeight="1"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ht="52.5" customHeight="1"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ht="27" customHeight="1" x14ac:dyDescent="0.25">
      <c r="A69" s="4"/>
      <c r="B69" s="4"/>
      <c r="C69" s="4"/>
      <c r="D69" s="4"/>
      <c r="E69" s="36"/>
      <c r="F69" s="4"/>
      <c r="G69" s="4"/>
      <c r="H69" s="4"/>
      <c r="I69" s="4"/>
    </row>
    <row r="70" spans="1:9" x14ac:dyDescent="0.25">
      <c r="A70" s="4"/>
      <c r="B70" s="4"/>
      <c r="C70" s="4"/>
      <c r="D70" s="4"/>
      <c r="E70" s="36"/>
      <c r="F70" s="4"/>
      <c r="G70" s="4"/>
      <c r="H70" s="4"/>
      <c r="I70" s="4"/>
    </row>
    <row r="71" spans="1:9" ht="25.5" customHeight="1"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x14ac:dyDescent="0.25">
      <c r="A81" s="4"/>
      <c r="B81" s="4"/>
      <c r="C81" s="4"/>
      <c r="D81" s="4"/>
      <c r="E81" s="36"/>
      <c r="F81" s="4"/>
      <c r="G81" s="4"/>
      <c r="H81" s="4"/>
      <c r="I81" s="4"/>
    </row>
    <row r="82" spans="1:9" ht="99.75" customHeight="1" x14ac:dyDescent="0.25">
      <c r="A82" s="4"/>
      <c r="B82" s="4"/>
      <c r="C82" s="4"/>
      <c r="D82" s="4"/>
      <c r="E82" s="36"/>
      <c r="F82" s="4"/>
      <c r="G82" s="4"/>
      <c r="H82" s="4"/>
      <c r="I82" s="4"/>
    </row>
    <row r="83" spans="1:9" x14ac:dyDescent="0.25">
      <c r="A83" s="4"/>
      <c r="B83" s="4"/>
      <c r="C83" s="4"/>
      <c r="D83" s="4"/>
      <c r="E83" s="36"/>
      <c r="F83" s="4"/>
      <c r="G83" s="4"/>
      <c r="H83" s="4"/>
      <c r="I83" s="4"/>
    </row>
    <row r="84" spans="1:9" ht="27" customHeight="1" x14ac:dyDescent="0.25">
      <c r="A84" s="4"/>
      <c r="B84" s="4"/>
      <c r="C84" s="4"/>
      <c r="D84" s="4"/>
      <c r="E84" s="36"/>
      <c r="F84" s="4"/>
      <c r="G84" s="4"/>
      <c r="H84" s="4"/>
      <c r="I84" s="4"/>
    </row>
    <row r="85" spans="1:9" x14ac:dyDescent="0.25">
      <c r="A85" s="4"/>
      <c r="B85" s="4"/>
      <c r="C85" s="4"/>
      <c r="D85" s="4"/>
      <c r="E85" s="36"/>
      <c r="F85" s="4"/>
      <c r="G85" s="4"/>
      <c r="H85" s="4"/>
      <c r="I85" s="4"/>
    </row>
    <row r="86" spans="1:9" ht="25.5" customHeight="1"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x14ac:dyDescent="0.25">
      <c r="A96" s="4"/>
      <c r="B96" s="4"/>
      <c r="C96" s="4"/>
      <c r="D96" s="4"/>
      <c r="E96" s="36"/>
      <c r="F96" s="4"/>
      <c r="G96" s="4"/>
      <c r="H96" s="4"/>
      <c r="I96" s="4"/>
    </row>
    <row r="97" spans="1:9" ht="96.75" customHeight="1" x14ac:dyDescent="0.25">
      <c r="A97" s="4"/>
      <c r="B97" s="4"/>
      <c r="C97" s="4"/>
      <c r="D97" s="4"/>
      <c r="E97" s="36"/>
      <c r="F97" s="4"/>
      <c r="G97" s="4"/>
      <c r="H97" s="4"/>
      <c r="I97" s="4"/>
    </row>
    <row r="98" spans="1:9" x14ac:dyDescent="0.25">
      <c r="A98" s="4"/>
      <c r="B98" s="4"/>
      <c r="C98" s="4"/>
      <c r="D98" s="4"/>
      <c r="E98" s="36"/>
      <c r="F98" s="4"/>
      <c r="G98" s="4"/>
      <c r="H98" s="4"/>
      <c r="I98" s="4"/>
    </row>
    <row r="99" spans="1:9" ht="27" customHeight="1" x14ac:dyDescent="0.25">
      <c r="A99" s="4"/>
      <c r="B99" s="4"/>
      <c r="C99" s="4"/>
      <c r="D99" s="4"/>
      <c r="E99" s="36"/>
      <c r="F99" s="4"/>
      <c r="G99" s="4"/>
      <c r="H99" s="4"/>
      <c r="I99" s="4"/>
    </row>
    <row r="100" spans="1:9" x14ac:dyDescent="0.25">
      <c r="A100" s="4"/>
      <c r="B100" s="4"/>
      <c r="C100" s="4"/>
      <c r="D100" s="4"/>
      <c r="E100" s="36"/>
      <c r="F100" s="4"/>
      <c r="G100" s="4"/>
      <c r="H100" s="4"/>
      <c r="I100" s="4"/>
    </row>
    <row r="101" spans="1:9" ht="25.5" customHeight="1"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x14ac:dyDescent="0.25">
      <c r="A110" s="4"/>
      <c r="B110" s="4"/>
      <c r="C110" s="4"/>
      <c r="D110" s="4"/>
      <c r="E110" s="36"/>
      <c r="F110" s="4"/>
      <c r="G110" s="4"/>
      <c r="H110" s="4"/>
      <c r="I110" s="4"/>
    </row>
    <row r="111" spans="1:9" ht="99.75" customHeight="1" x14ac:dyDescent="0.25">
      <c r="A111" s="4"/>
      <c r="B111" s="4"/>
      <c r="C111" s="4"/>
      <c r="D111" s="4"/>
      <c r="E111" s="36"/>
      <c r="F111" s="4"/>
      <c r="G111" s="4"/>
      <c r="H111" s="4"/>
      <c r="I111" s="4"/>
    </row>
    <row r="112" spans="1:9" x14ac:dyDescent="0.25">
      <c r="A112" s="4"/>
      <c r="B112" s="4"/>
      <c r="C112" s="4"/>
      <c r="D112" s="4"/>
      <c r="E112" s="36"/>
      <c r="F112" s="4"/>
      <c r="G112" s="4"/>
      <c r="H112" s="4"/>
      <c r="I112" s="4"/>
    </row>
    <row r="113" spans="1:9" ht="28.5" customHeight="1" x14ac:dyDescent="0.25">
      <c r="A113" s="4"/>
      <c r="B113" s="4"/>
      <c r="C113" s="4"/>
      <c r="D113" s="4"/>
      <c r="E113" s="36"/>
      <c r="F113" s="4"/>
      <c r="G113" s="4"/>
      <c r="H113" s="4"/>
      <c r="I113" s="4"/>
    </row>
    <row r="114" spans="1:9" x14ac:dyDescent="0.25">
      <c r="A114" s="4"/>
      <c r="B114" s="4"/>
      <c r="C114" s="4"/>
      <c r="D114" s="4"/>
      <c r="E114" s="36"/>
      <c r="F114" s="4"/>
      <c r="G114" s="4"/>
      <c r="H114" s="4"/>
      <c r="I114" s="4"/>
    </row>
    <row r="115" spans="1:9" ht="25.5" customHeight="1"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ht="31.5" customHeight="1" x14ac:dyDescent="0.25">
      <c r="A126" s="4"/>
      <c r="B126" s="4"/>
      <c r="C126" s="4"/>
      <c r="D126" s="4"/>
      <c r="E126" s="36"/>
      <c r="F126" s="4"/>
      <c r="G126" s="4"/>
      <c r="H126" s="4"/>
      <c r="I126" s="4"/>
    </row>
    <row r="127" spans="1:9" x14ac:dyDescent="0.25">
      <c r="A127" s="4"/>
      <c r="B127" s="4"/>
      <c r="C127" s="4"/>
      <c r="D127" s="4"/>
      <c r="E127" s="36"/>
      <c r="F127" s="4"/>
      <c r="G127" s="4"/>
      <c r="H127" s="4"/>
      <c r="I127" s="4"/>
    </row>
    <row r="128" spans="1:9" ht="25.5" customHeight="1"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x14ac:dyDescent="0.25">
      <c r="A134" s="4"/>
      <c r="B134" s="4"/>
      <c r="C134" s="4"/>
      <c r="D134" s="4"/>
      <c r="E134" s="36"/>
      <c r="F134" s="4"/>
      <c r="G134" s="4"/>
      <c r="H134" s="4"/>
      <c r="I134" s="4"/>
    </row>
    <row r="135" spans="1:9" ht="25.5" customHeight="1" x14ac:dyDescent="0.25">
      <c r="A135" s="4"/>
      <c r="B135" s="4"/>
      <c r="C135" s="4"/>
      <c r="D135" s="4"/>
      <c r="E135" s="36"/>
      <c r="F135" s="4"/>
      <c r="G135" s="4"/>
      <c r="H135" s="4"/>
      <c r="I135" s="4"/>
    </row>
    <row r="136" spans="1:9" x14ac:dyDescent="0.25">
      <c r="A136" s="4"/>
      <c r="B136" s="4"/>
      <c r="C136" s="4"/>
      <c r="D136" s="4"/>
      <c r="E136" s="36"/>
      <c r="F136" s="4"/>
      <c r="G136" s="4"/>
      <c r="H136" s="4"/>
      <c r="I136" s="4"/>
    </row>
    <row r="137" spans="1:9" ht="25.5" customHeight="1"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9.25" customHeight="1" x14ac:dyDescent="0.25">
      <c r="A139" s="4"/>
      <c r="B139" s="4"/>
      <c r="C139" s="4"/>
      <c r="D139" s="4"/>
      <c r="E139" s="36"/>
      <c r="F139" s="4"/>
      <c r="G139" s="4"/>
      <c r="H139" s="4"/>
      <c r="I139" s="4"/>
    </row>
    <row r="140" spans="1:9" ht="18.75" customHeight="1" x14ac:dyDescent="0.25">
      <c r="A140" s="4"/>
      <c r="B140" s="4"/>
      <c r="C140" s="4"/>
      <c r="D140" s="4"/>
      <c r="E140" s="36"/>
      <c r="F140" s="4"/>
      <c r="G140" s="4"/>
      <c r="H140" s="4"/>
      <c r="I140" s="4"/>
    </row>
    <row r="141" spans="1:9" ht="12" customHeight="1" x14ac:dyDescent="0.25">
      <c r="A141" s="4"/>
      <c r="B141" s="4"/>
      <c r="C141" s="4"/>
      <c r="D141" s="4"/>
      <c r="E141" s="36"/>
      <c r="F141" s="4"/>
      <c r="G141" s="4"/>
      <c r="H141" s="4"/>
      <c r="I141" s="4"/>
    </row>
    <row r="142" spans="1:9" ht="25.5" customHeight="1" x14ac:dyDescent="0.25">
      <c r="A142" s="4"/>
      <c r="B142" s="4"/>
      <c r="C142" s="4"/>
      <c r="D142" s="4"/>
      <c r="E142" s="36"/>
      <c r="F142" s="4"/>
      <c r="G142" s="4"/>
      <c r="H142" s="4"/>
      <c r="I142" s="4"/>
    </row>
    <row r="143" spans="1:9" x14ac:dyDescent="0.25">
      <c r="A143" s="4"/>
      <c r="B143" s="4"/>
      <c r="C143" s="4"/>
      <c r="D143" s="4"/>
      <c r="E143" s="36"/>
      <c r="F143" s="4"/>
      <c r="G143" s="4"/>
      <c r="H143" s="4"/>
      <c r="I143" s="4"/>
    </row>
    <row r="144" spans="1:9" ht="29.25" customHeight="1"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ht="25.5" customHeight="1"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ht="52.5" customHeight="1"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c r="L158" s="3"/>
    </row>
    <row r="159" spans="1:12" x14ac:dyDescent="0.25">
      <c r="A159" s="4"/>
      <c r="B159" s="4"/>
      <c r="C159" s="4"/>
      <c r="D159" s="4"/>
      <c r="E159" s="36"/>
      <c r="F159" s="4"/>
      <c r="G159" s="4"/>
      <c r="H159" s="4"/>
      <c r="I159" s="4"/>
      <c r="L159" s="3"/>
    </row>
    <row r="160" spans="1:12" x14ac:dyDescent="0.25">
      <c r="A160" s="4"/>
      <c r="B160" s="4"/>
      <c r="C160" s="4"/>
      <c r="D160" s="4"/>
      <c r="E160" s="36"/>
      <c r="F160" s="4"/>
      <c r="G160" s="4"/>
      <c r="H160" s="4"/>
      <c r="I160" s="4"/>
      <c r="L160" s="3"/>
    </row>
    <row r="161" spans="1:12" ht="102" customHeight="1" x14ac:dyDescent="0.25">
      <c r="A161" s="4"/>
      <c r="B161" s="4"/>
      <c r="C161" s="4"/>
      <c r="D161" s="4"/>
      <c r="E161" s="36"/>
      <c r="F161" s="4"/>
      <c r="G161" s="4"/>
      <c r="H161" s="4"/>
      <c r="I161" s="4"/>
      <c r="L161" s="3"/>
    </row>
    <row r="162" spans="1:12" x14ac:dyDescent="0.25">
      <c r="A162" s="4"/>
      <c r="B162" s="4"/>
      <c r="C162" s="4"/>
      <c r="D162" s="4"/>
      <c r="E162" s="36"/>
      <c r="F162" s="4"/>
      <c r="G162" s="4"/>
      <c r="H162" s="4"/>
      <c r="I162" s="4"/>
    </row>
    <row r="163" spans="1:12" x14ac:dyDescent="0.25">
      <c r="A163" s="4"/>
      <c r="B163" s="4"/>
      <c r="C163" s="4"/>
      <c r="D163" s="4"/>
      <c r="E163" s="36"/>
      <c r="F163" s="4"/>
      <c r="G163" s="4"/>
      <c r="H163" s="4"/>
      <c r="I163" s="4"/>
    </row>
    <row r="164" spans="1:12" ht="29.25" customHeight="1" x14ac:dyDescent="0.25">
      <c r="A164" s="4"/>
      <c r="B164" s="4"/>
      <c r="C164" s="4"/>
      <c r="D164" s="4"/>
      <c r="E164" s="36"/>
      <c r="F164" s="4"/>
      <c r="G164" s="4"/>
      <c r="H164" s="4"/>
      <c r="I164" s="4"/>
      <c r="J164" s="3"/>
    </row>
    <row r="165" spans="1:12" x14ac:dyDescent="0.25">
      <c r="A165" s="4"/>
      <c r="B165" s="4"/>
      <c r="C165" s="4"/>
      <c r="D165" s="4"/>
      <c r="E165" s="36"/>
      <c r="F165" s="4"/>
      <c r="G165" s="4"/>
      <c r="H165" s="4"/>
      <c r="I165" s="4"/>
    </row>
    <row r="166" spans="1:12" ht="25.5" customHeight="1" x14ac:dyDescent="0.25">
      <c r="A166" s="4"/>
      <c r="B166" s="4"/>
      <c r="C166" s="4"/>
      <c r="D166" s="4"/>
      <c r="E166" s="36"/>
      <c r="F166" s="4"/>
      <c r="G166" s="4"/>
      <c r="H166" s="4"/>
      <c r="I166" s="4"/>
    </row>
    <row r="167" spans="1:12" x14ac:dyDescent="0.25">
      <c r="A167" s="4"/>
      <c r="B167" s="4"/>
      <c r="C167" s="4"/>
      <c r="D167" s="4"/>
      <c r="E167" s="36"/>
      <c r="F167" s="4"/>
      <c r="G167" s="4"/>
      <c r="H167" s="4"/>
      <c r="I167" s="4"/>
    </row>
    <row r="168" spans="1:12" x14ac:dyDescent="0.25">
      <c r="A168" s="4"/>
      <c r="B168" s="4"/>
      <c r="C168" s="4"/>
      <c r="D168" s="4"/>
      <c r="E168" s="36"/>
      <c r="F168" s="4"/>
      <c r="G168" s="4"/>
      <c r="H168" s="4"/>
      <c r="I168" s="4"/>
    </row>
    <row r="169" spans="1:12" x14ac:dyDescent="0.25">
      <c r="A169" s="4"/>
      <c r="B169" s="4"/>
      <c r="C169" s="4"/>
      <c r="D169" s="4"/>
      <c r="E169" s="36"/>
      <c r="F169" s="4"/>
      <c r="G169" s="4"/>
      <c r="H169" s="4"/>
      <c r="I169" s="4"/>
    </row>
    <row r="170" spans="1:12" x14ac:dyDescent="0.25">
      <c r="A170" s="4"/>
      <c r="B170" s="4"/>
      <c r="C170" s="4"/>
      <c r="D170" s="4"/>
      <c r="E170" s="36"/>
      <c r="F170" s="4"/>
      <c r="G170" s="4"/>
      <c r="H170" s="4"/>
      <c r="I170" s="4"/>
    </row>
    <row r="171" spans="1:12" x14ac:dyDescent="0.25">
      <c r="A171" s="4"/>
      <c r="B171" s="4"/>
      <c r="C171" s="4"/>
      <c r="D171" s="4"/>
      <c r="E171" s="36"/>
      <c r="F171" s="4"/>
      <c r="G171" s="4"/>
      <c r="H171" s="4"/>
      <c r="I171" s="4"/>
    </row>
    <row r="172" spans="1:12" x14ac:dyDescent="0.25">
      <c r="A172" s="4"/>
      <c r="B172" s="4"/>
      <c r="C172" s="4"/>
      <c r="D172" s="4"/>
      <c r="E172" s="36"/>
      <c r="F172" s="4"/>
      <c r="G172" s="4"/>
      <c r="H172" s="4"/>
      <c r="I172" s="4"/>
    </row>
    <row r="173" spans="1:12" x14ac:dyDescent="0.25">
      <c r="A173" s="4"/>
      <c r="B173" s="4"/>
      <c r="C173" s="4"/>
      <c r="D173" s="4"/>
      <c r="E173" s="36"/>
      <c r="F173" s="4"/>
      <c r="G173" s="4"/>
      <c r="H173" s="4"/>
      <c r="I173" s="4"/>
    </row>
    <row r="174" spans="1:12" x14ac:dyDescent="0.25">
      <c r="A174" s="4"/>
      <c r="B174" s="4"/>
      <c r="C174" s="4"/>
      <c r="D174" s="4"/>
      <c r="E174" s="36"/>
      <c r="F174" s="4"/>
      <c r="G174" s="4"/>
      <c r="H174" s="4"/>
      <c r="I174" s="4"/>
    </row>
    <row r="175" spans="1:12" x14ac:dyDescent="0.25">
      <c r="A175" s="4"/>
      <c r="B175" s="4"/>
      <c r="C175" s="4"/>
      <c r="D175" s="4"/>
      <c r="E175" s="36"/>
      <c r="F175" s="4"/>
      <c r="G175" s="4"/>
      <c r="H175" s="4"/>
      <c r="I175" s="4"/>
    </row>
    <row r="176" spans="1:12"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A190" s="4"/>
      <c r="B190" s="4"/>
      <c r="C190" s="4"/>
      <c r="D190" s="4"/>
      <c r="E190" s="36"/>
      <c r="F190" s="4"/>
      <c r="G190" s="4"/>
      <c r="H190" s="4"/>
      <c r="I190" s="4"/>
    </row>
    <row r="191" spans="1:9" x14ac:dyDescent="0.25">
      <c r="F191" s="3"/>
      <c r="G191" s="3"/>
    </row>
    <row r="192" spans="1:9" x14ac:dyDescent="0.25">
      <c r="A192" s="97"/>
      <c r="B192" s="98"/>
      <c r="C192" s="98"/>
      <c r="D192" s="98"/>
      <c r="E192" s="98"/>
      <c r="F192" s="98"/>
      <c r="G192" s="98"/>
      <c r="H192" s="98"/>
      <c r="I192" s="98"/>
    </row>
  </sheetData>
  <mergeCells count="19">
    <mergeCell ref="A2:I2"/>
    <mergeCell ref="H4:I4"/>
    <mergeCell ref="G5:I5"/>
    <mergeCell ref="A6:E7"/>
    <mergeCell ref="F6:I6"/>
    <mergeCell ref="F7:G7"/>
    <mergeCell ref="H7:I8"/>
    <mergeCell ref="A8:A9"/>
    <mergeCell ref="B8:B9"/>
    <mergeCell ref="C8:C9"/>
    <mergeCell ref="A36:D36"/>
    <mergeCell ref="A37:D37"/>
    <mergeCell ref="A192:I192"/>
    <mergeCell ref="D8:D9"/>
    <mergeCell ref="A11:I11"/>
    <mergeCell ref="A32:D32"/>
    <mergeCell ref="A33:D33"/>
    <mergeCell ref="A34:D34"/>
    <mergeCell ref="A35:D35"/>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1"/>
  <sheetViews>
    <sheetView view="pageBreakPreview" zoomScale="80" zoomScaleSheetLayoutView="80" workbookViewId="0">
      <pane xSplit="9" ySplit="10" topLeftCell="J11" activePane="bottomRight" state="frozen"/>
      <selection pane="topRight" activeCell="N1" sqref="N1"/>
      <selection pane="bottomLeft" activeCell="A6" sqref="A6"/>
      <selection pane="bottomRight" activeCell="A2" sqref="A2:I36"/>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92" t="s">
        <v>92</v>
      </c>
      <c r="G7" s="96"/>
      <c r="H7" s="92" t="s">
        <v>134</v>
      </c>
      <c r="I7" s="93"/>
    </row>
    <row r="8" spans="1:12" ht="3" customHeight="1" x14ac:dyDescent="0.25">
      <c r="A8" s="89" t="s">
        <v>3</v>
      </c>
      <c r="B8" s="88" t="s">
        <v>4</v>
      </c>
      <c r="C8" s="88" t="s">
        <v>12</v>
      </c>
      <c r="D8" s="84" t="s">
        <v>13</v>
      </c>
      <c r="F8" s="53"/>
      <c r="G8" s="54"/>
      <c r="H8" s="94"/>
      <c r="I8" s="95"/>
    </row>
    <row r="9" spans="1:12" ht="43.5" customHeight="1" x14ac:dyDescent="0.25">
      <c r="A9" s="90"/>
      <c r="B9" s="88"/>
      <c r="C9" s="88"/>
      <c r="D9" s="85"/>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8.5" customHeight="1" x14ac:dyDescent="0.25">
      <c r="A11" s="99" t="s">
        <v>79</v>
      </c>
      <c r="B11" s="99"/>
      <c r="C11" s="99"/>
      <c r="D11" s="99"/>
      <c r="E11" s="99"/>
      <c r="F11" s="99"/>
      <c r="G11" s="99"/>
      <c r="H11" s="99"/>
      <c r="I11" s="99"/>
      <c r="J11" s="41"/>
      <c r="K11" s="41"/>
      <c r="L11" s="41"/>
    </row>
    <row r="12" spans="1:12" ht="19.5" customHeight="1" x14ac:dyDescent="0.25">
      <c r="A12" s="8">
        <v>1</v>
      </c>
      <c r="B12" s="9" t="s">
        <v>5</v>
      </c>
      <c r="C12" s="10" t="s">
        <v>15</v>
      </c>
      <c r="D12" s="11">
        <v>3</v>
      </c>
      <c r="E12" s="33" t="s">
        <v>80</v>
      </c>
      <c r="F12" s="22"/>
      <c r="G12" s="22">
        <v>8.2279999999999998</v>
      </c>
      <c r="H12" s="22"/>
      <c r="I12" s="22">
        <v>8.2279999999999998</v>
      </c>
    </row>
    <row r="13" spans="1:12" ht="19.5" customHeight="1" x14ac:dyDescent="0.25">
      <c r="A13" s="8">
        <v>2</v>
      </c>
      <c r="B13" s="9" t="s">
        <v>16</v>
      </c>
      <c r="C13" s="10" t="s">
        <v>17</v>
      </c>
      <c r="D13" s="11">
        <v>2</v>
      </c>
      <c r="E13" s="33" t="s">
        <v>80</v>
      </c>
      <c r="F13" s="22">
        <v>29.183</v>
      </c>
      <c r="G13" s="22">
        <v>50.633000000000003</v>
      </c>
      <c r="H13" s="22">
        <v>29.183</v>
      </c>
      <c r="I13" s="22">
        <v>50.633000000000003</v>
      </c>
    </row>
    <row r="14" spans="1:12" ht="18" customHeight="1" x14ac:dyDescent="0.25">
      <c r="A14" s="8">
        <v>3</v>
      </c>
      <c r="B14" s="12" t="s">
        <v>18</v>
      </c>
      <c r="C14" s="13" t="s">
        <v>19</v>
      </c>
      <c r="D14" s="11">
        <v>1</v>
      </c>
      <c r="E14" s="33" t="s">
        <v>80</v>
      </c>
      <c r="F14" s="23">
        <v>1.8699999999999999E-4</v>
      </c>
      <c r="G14" s="23">
        <v>2.7899999999999995E-4</v>
      </c>
      <c r="H14" s="23">
        <v>1.8699999999999999E-4</v>
      </c>
      <c r="I14" s="23">
        <v>2.7899999999999995E-4</v>
      </c>
    </row>
    <row r="15" spans="1:12" ht="34.5" customHeight="1" x14ac:dyDescent="0.25">
      <c r="A15" s="8">
        <v>4</v>
      </c>
      <c r="B15" s="12" t="s">
        <v>22</v>
      </c>
      <c r="C15" s="14" t="s">
        <v>23</v>
      </c>
      <c r="D15" s="11">
        <v>1</v>
      </c>
      <c r="E15" s="33" t="s">
        <v>80</v>
      </c>
      <c r="F15" s="23">
        <v>1.56E-4</v>
      </c>
      <c r="G15" s="23">
        <v>1.2999999999999999E-4</v>
      </c>
      <c r="H15" s="23">
        <v>1.56E-4</v>
      </c>
      <c r="I15" s="23">
        <v>1.2999999999999999E-4</v>
      </c>
    </row>
    <row r="16" spans="1:12" ht="36.75" customHeight="1" x14ac:dyDescent="0.25">
      <c r="A16" s="8">
        <v>5</v>
      </c>
      <c r="B16" s="15" t="s">
        <v>59</v>
      </c>
      <c r="C16" s="16" t="s">
        <v>60</v>
      </c>
      <c r="D16" s="11">
        <v>2</v>
      </c>
      <c r="E16" s="33" t="s">
        <v>80</v>
      </c>
      <c r="F16" s="24">
        <v>1E-3</v>
      </c>
      <c r="G16" s="24">
        <v>1E-3</v>
      </c>
      <c r="H16" s="24">
        <v>1E-3</v>
      </c>
      <c r="I16" s="24">
        <v>1E-3</v>
      </c>
    </row>
    <row r="17" spans="1:12" ht="33" customHeight="1" x14ac:dyDescent="0.25">
      <c r="A17" s="8">
        <v>6</v>
      </c>
      <c r="B17" s="15" t="s">
        <v>9</v>
      </c>
      <c r="C17" s="16" t="s">
        <v>28</v>
      </c>
      <c r="D17" s="11">
        <v>4</v>
      </c>
      <c r="E17" s="27" t="s">
        <v>140</v>
      </c>
      <c r="F17" s="24">
        <v>18.138999999999999</v>
      </c>
      <c r="G17" s="24">
        <v>0.4</v>
      </c>
      <c r="H17" s="24">
        <v>18.138999999999999</v>
      </c>
      <c r="I17" s="24">
        <v>0.4</v>
      </c>
    </row>
    <row r="18" spans="1:12" ht="31.5" x14ac:dyDescent="0.25">
      <c r="A18" s="8">
        <v>7</v>
      </c>
      <c r="B18" s="15" t="s">
        <v>29</v>
      </c>
      <c r="C18" s="16" t="s">
        <v>30</v>
      </c>
      <c r="D18" s="11">
        <v>2</v>
      </c>
      <c r="E18" s="33" t="s">
        <v>80</v>
      </c>
      <c r="F18" s="24">
        <v>0.13900000000000001</v>
      </c>
      <c r="G18" s="24">
        <v>0.11600000000000001</v>
      </c>
      <c r="H18" s="24">
        <v>0.13900000000000001</v>
      </c>
      <c r="I18" s="24">
        <v>0.11600000000000001</v>
      </c>
    </row>
    <row r="19" spans="1:12" ht="40.5" customHeight="1" x14ac:dyDescent="0.25">
      <c r="A19" s="8">
        <v>8</v>
      </c>
      <c r="B19" s="12" t="s">
        <v>31</v>
      </c>
      <c r="C19" s="14" t="s">
        <v>32</v>
      </c>
      <c r="D19" s="11">
        <v>1</v>
      </c>
      <c r="E19" s="33" t="s">
        <v>80</v>
      </c>
      <c r="F19" s="23">
        <v>1.6100000000000001E-4</v>
      </c>
      <c r="G19" s="23">
        <v>1.54E-4</v>
      </c>
      <c r="H19" s="23">
        <v>1.6100000000000001E-4</v>
      </c>
      <c r="I19" s="23">
        <v>1.54E-4</v>
      </c>
    </row>
    <row r="20" spans="1:12" ht="47.25" x14ac:dyDescent="0.25">
      <c r="A20" s="8">
        <v>9</v>
      </c>
      <c r="B20" s="9" t="s">
        <v>33</v>
      </c>
      <c r="C20" s="10" t="s">
        <v>34</v>
      </c>
      <c r="D20" s="11">
        <v>1</v>
      </c>
      <c r="E20" s="33" t="s">
        <v>80</v>
      </c>
      <c r="F20" s="23">
        <v>3.9350000000000001E-3</v>
      </c>
      <c r="G20" s="23">
        <v>3.271E-3</v>
      </c>
      <c r="H20" s="23">
        <v>3.9350000000000001E-3</v>
      </c>
      <c r="I20" s="23">
        <v>3.271E-3</v>
      </c>
    </row>
    <row r="21" spans="1:12" ht="47.25" x14ac:dyDescent="0.25">
      <c r="A21" s="8">
        <v>10</v>
      </c>
      <c r="B21" s="9" t="s">
        <v>6</v>
      </c>
      <c r="C21" s="10" t="s">
        <v>35</v>
      </c>
      <c r="D21" s="11">
        <v>3</v>
      </c>
      <c r="E21" s="33" t="s">
        <v>80</v>
      </c>
      <c r="F21" s="22">
        <v>156.68</v>
      </c>
      <c r="G21" s="24">
        <v>130.88499999999999</v>
      </c>
      <c r="H21" s="22">
        <v>156.68</v>
      </c>
      <c r="I21" s="24">
        <v>61.7</v>
      </c>
    </row>
    <row r="22" spans="1:12" x14ac:dyDescent="0.25">
      <c r="A22" s="8">
        <v>11</v>
      </c>
      <c r="B22" s="9" t="s">
        <v>36</v>
      </c>
      <c r="C22" s="10" t="s">
        <v>37</v>
      </c>
      <c r="D22" s="11">
        <v>2</v>
      </c>
      <c r="E22" s="33" t="s">
        <v>81</v>
      </c>
      <c r="F22" s="22">
        <v>1E-3</v>
      </c>
      <c r="G22" s="24">
        <v>1E-3</v>
      </c>
      <c r="H22" s="22">
        <v>1E-3</v>
      </c>
      <c r="I22" s="24">
        <v>1E-3</v>
      </c>
      <c r="L22" s="3"/>
    </row>
    <row r="23" spans="1:12" ht="47.25" x14ac:dyDescent="0.25">
      <c r="A23" s="8">
        <v>12</v>
      </c>
      <c r="B23" s="17" t="s">
        <v>38</v>
      </c>
      <c r="C23" s="18" t="s">
        <v>39</v>
      </c>
      <c r="D23" s="11">
        <v>3</v>
      </c>
      <c r="E23" s="33" t="s">
        <v>123</v>
      </c>
      <c r="F23" s="22">
        <v>1.895</v>
      </c>
      <c r="G23" s="24">
        <v>1.6019999999999999</v>
      </c>
      <c r="H23" s="22">
        <v>1.895</v>
      </c>
      <c r="I23" s="24">
        <v>1.6019999999999999</v>
      </c>
      <c r="L23" s="3"/>
    </row>
    <row r="24" spans="1:12" ht="47.25" x14ac:dyDescent="0.25">
      <c r="A24" s="8">
        <v>13</v>
      </c>
      <c r="B24" s="17" t="s">
        <v>40</v>
      </c>
      <c r="C24" s="18" t="s">
        <v>41</v>
      </c>
      <c r="D24" s="11">
        <v>4</v>
      </c>
      <c r="E24" s="27" t="s">
        <v>124</v>
      </c>
      <c r="F24" s="22">
        <v>0.69199999999999995</v>
      </c>
      <c r="G24" s="24">
        <v>0.23799999999999999</v>
      </c>
      <c r="H24" s="22">
        <v>0.69199999999999995</v>
      </c>
      <c r="I24" s="24">
        <v>0.23799999999999999</v>
      </c>
      <c r="L24" s="3"/>
    </row>
    <row r="25" spans="1:12" ht="33.75" customHeight="1" x14ac:dyDescent="0.25">
      <c r="A25" s="8">
        <v>14</v>
      </c>
      <c r="B25" s="17" t="s">
        <v>42</v>
      </c>
      <c r="C25" s="18" t="s">
        <v>43</v>
      </c>
      <c r="D25" s="11">
        <v>4</v>
      </c>
      <c r="E25" s="33" t="s">
        <v>82</v>
      </c>
      <c r="F25" s="24">
        <v>0.01</v>
      </c>
      <c r="G25" s="24">
        <v>0.13700000000000001</v>
      </c>
      <c r="H25" s="24">
        <v>0.01</v>
      </c>
      <c r="I25" s="24">
        <v>0.13700000000000001</v>
      </c>
    </row>
    <row r="26" spans="1:12" ht="31.5" x14ac:dyDescent="0.25">
      <c r="A26" s="8">
        <v>15</v>
      </c>
      <c r="B26" s="9" t="s">
        <v>7</v>
      </c>
      <c r="C26" s="10" t="s">
        <v>44</v>
      </c>
      <c r="D26" s="11">
        <v>4</v>
      </c>
      <c r="E26" s="33" t="s">
        <v>80</v>
      </c>
      <c r="F26" s="25">
        <v>26.936</v>
      </c>
      <c r="G26" s="25">
        <v>33.78</v>
      </c>
      <c r="H26" s="25">
        <v>26.936</v>
      </c>
      <c r="I26" s="25">
        <v>33.78</v>
      </c>
      <c r="L26" s="3"/>
    </row>
    <row r="27" spans="1:12" ht="51" customHeight="1" x14ac:dyDescent="0.25">
      <c r="A27" s="8">
        <v>16</v>
      </c>
      <c r="B27" s="44" t="s">
        <v>61</v>
      </c>
      <c r="C27" s="45" t="s">
        <v>62</v>
      </c>
      <c r="D27" s="79" t="s">
        <v>63</v>
      </c>
      <c r="E27" s="34" t="s">
        <v>80</v>
      </c>
      <c r="F27" s="46">
        <v>1E-3</v>
      </c>
      <c r="G27" s="46">
        <v>1E-3</v>
      </c>
      <c r="H27" s="46">
        <v>1E-3</v>
      </c>
      <c r="I27" s="46">
        <v>1E-3</v>
      </c>
      <c r="L27" s="3"/>
    </row>
    <row r="28" spans="1:12" x14ac:dyDescent="0.25">
      <c r="A28" s="103"/>
      <c r="B28" s="103"/>
      <c r="C28" s="103"/>
      <c r="D28" s="103"/>
      <c r="E28" s="103"/>
      <c r="F28" s="103"/>
      <c r="G28" s="103"/>
      <c r="H28" s="103"/>
      <c r="I28" s="103"/>
    </row>
    <row r="29" spans="1:12" x14ac:dyDescent="0.25">
      <c r="A29" s="19"/>
      <c r="B29" s="20" t="s">
        <v>49</v>
      </c>
      <c r="C29" s="77"/>
      <c r="D29" s="19"/>
      <c r="E29" s="76"/>
      <c r="F29" s="78">
        <f>SUM(F12:F28)</f>
        <v>233.68143900000004</v>
      </c>
      <c r="G29" s="26">
        <f>SUM(G12:G28)</f>
        <v>226.025834</v>
      </c>
      <c r="H29" s="26">
        <f>SUM(H12:H28)</f>
        <v>233.68143900000004</v>
      </c>
      <c r="I29" s="26">
        <f>SUM(I12:I28)</f>
        <v>156.840834</v>
      </c>
    </row>
    <row r="30" spans="1:12" ht="15" customHeight="1" x14ac:dyDescent="0.25">
      <c r="A30" s="4"/>
      <c r="B30" s="4"/>
      <c r="C30" s="4"/>
      <c r="D30" s="4"/>
      <c r="E30" s="36"/>
      <c r="F30" s="4"/>
      <c r="G30" s="4"/>
      <c r="H30" s="4"/>
      <c r="I30" s="4"/>
    </row>
    <row r="31" spans="1:12" ht="15.75" customHeight="1" x14ac:dyDescent="0.25">
      <c r="A31" s="100" t="s">
        <v>50</v>
      </c>
      <c r="B31" s="101"/>
      <c r="C31" s="101"/>
      <c r="D31" s="101"/>
      <c r="E31" s="32" t="s">
        <v>58</v>
      </c>
      <c r="F31" s="32" t="s">
        <v>58</v>
      </c>
      <c r="G31" s="50">
        <f>G14+G15+G19+G20</f>
        <v>3.8339999999999997E-3</v>
      </c>
      <c r="H31" s="32" t="s">
        <v>58</v>
      </c>
      <c r="I31" s="50">
        <f>I14+I15+I19+I20</f>
        <v>3.8339999999999997E-3</v>
      </c>
    </row>
    <row r="32" spans="1:12" ht="15.75" customHeight="1" x14ac:dyDescent="0.25">
      <c r="A32" s="100" t="s">
        <v>51</v>
      </c>
      <c r="B32" s="101"/>
      <c r="C32" s="101"/>
      <c r="D32" s="101"/>
      <c r="E32" s="32" t="s">
        <v>58</v>
      </c>
      <c r="F32" s="32" t="s">
        <v>58</v>
      </c>
      <c r="G32" s="52">
        <f>G13+G16+G18+G22</f>
        <v>50.750999999999998</v>
      </c>
      <c r="H32" s="32" t="s">
        <v>58</v>
      </c>
      <c r="I32" s="52">
        <f>I13+I16+I18+I22</f>
        <v>50.750999999999998</v>
      </c>
    </row>
    <row r="33" spans="1:9" ht="15.75" customHeight="1" x14ac:dyDescent="0.25">
      <c r="A33" s="100" t="s">
        <v>52</v>
      </c>
      <c r="B33" s="101"/>
      <c r="C33" s="101"/>
      <c r="D33" s="101"/>
      <c r="E33" s="32" t="s">
        <v>58</v>
      </c>
      <c r="F33" s="32" t="s">
        <v>58</v>
      </c>
      <c r="G33" s="52">
        <f>G12+G21+G23</f>
        <v>140.715</v>
      </c>
      <c r="H33" s="32" t="s">
        <v>58</v>
      </c>
      <c r="I33" s="52">
        <f>I12+I21+I23</f>
        <v>71.53</v>
      </c>
    </row>
    <row r="34" spans="1:9" ht="15.75" customHeight="1" x14ac:dyDescent="0.25">
      <c r="A34" s="100" t="s">
        <v>53</v>
      </c>
      <c r="B34" s="101"/>
      <c r="C34" s="101"/>
      <c r="D34" s="101"/>
      <c r="E34" s="32" t="s">
        <v>58</v>
      </c>
      <c r="F34" s="32" t="s">
        <v>58</v>
      </c>
      <c r="G34" s="52">
        <f>G17+G24+G25+G26</f>
        <v>34.555</v>
      </c>
      <c r="H34" s="32" t="s">
        <v>58</v>
      </c>
      <c r="I34" s="52">
        <f>I17+I24+I25+I26</f>
        <v>34.555</v>
      </c>
    </row>
    <row r="35" spans="1:9" ht="15.75" customHeight="1" x14ac:dyDescent="0.25">
      <c r="A35" s="100" t="s">
        <v>54</v>
      </c>
      <c r="B35" s="101"/>
      <c r="C35" s="101"/>
      <c r="D35" s="101"/>
      <c r="E35" s="32" t="s">
        <v>58</v>
      </c>
      <c r="F35" s="32" t="s">
        <v>58</v>
      </c>
      <c r="G35" s="52">
        <f>G27</f>
        <v>1E-3</v>
      </c>
      <c r="H35" s="32" t="s">
        <v>58</v>
      </c>
      <c r="I35" s="52">
        <f>I27</f>
        <v>1E-3</v>
      </c>
    </row>
    <row r="36" spans="1:9" x14ac:dyDescent="0.25">
      <c r="A36" s="102" t="s">
        <v>49</v>
      </c>
      <c r="B36" s="103"/>
      <c r="C36" s="103"/>
      <c r="D36" s="103"/>
      <c r="E36" s="32" t="s">
        <v>58</v>
      </c>
      <c r="F36" s="32" t="s">
        <v>58</v>
      </c>
      <c r="G36" s="50">
        <f>G31+G32+G33+G34+G35</f>
        <v>226.025834</v>
      </c>
      <c r="H36" s="32" t="s">
        <v>58</v>
      </c>
      <c r="I36" s="50">
        <f>I31+I32+I33+I34+I35</f>
        <v>156.840834</v>
      </c>
    </row>
    <row r="37" spans="1:9" x14ac:dyDescent="0.25">
      <c r="A37"/>
      <c r="B37"/>
      <c r="C37" s="4"/>
      <c r="D37" s="4"/>
      <c r="E37" s="36"/>
      <c r="F37" s="4"/>
      <c r="G37" s="4"/>
      <c r="H37" s="4"/>
      <c r="I37" s="4"/>
    </row>
    <row r="38" spans="1:9" ht="27" customHeight="1" x14ac:dyDescent="0.25">
      <c r="A38"/>
      <c r="B38"/>
      <c r="C38" s="4"/>
      <c r="D38" s="4"/>
      <c r="E38" s="36"/>
      <c r="F38" s="4"/>
      <c r="G38" s="4"/>
      <c r="H38" s="4"/>
      <c r="I38" s="4"/>
    </row>
    <row r="39" spans="1:9" ht="27.75" customHeight="1" x14ac:dyDescent="0.25">
      <c r="A39" s="4"/>
      <c r="B39" s="4"/>
      <c r="C39" s="4"/>
      <c r="D39" s="4"/>
      <c r="E39" s="36"/>
      <c r="F39" s="4"/>
      <c r="G39" s="4"/>
      <c r="H39" s="4"/>
      <c r="I39" s="4"/>
    </row>
    <row r="40" spans="1:9" ht="17.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ht="52.5" customHeight="1"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ht="25.5" customHeight="1" x14ac:dyDescent="0.25">
      <c r="A53" s="4"/>
      <c r="B53" s="4"/>
      <c r="C53" s="4"/>
      <c r="D53" s="4"/>
      <c r="E53" s="36"/>
      <c r="F53" s="4"/>
      <c r="G53" s="4"/>
      <c r="H53" s="4"/>
      <c r="I53" s="4"/>
    </row>
    <row r="54" spans="1:9" x14ac:dyDescent="0.25">
      <c r="A54" s="4"/>
      <c r="B54" s="4"/>
      <c r="C54" s="4"/>
      <c r="D54" s="4"/>
      <c r="E54" s="36"/>
      <c r="F54" s="4"/>
      <c r="G54" s="4"/>
      <c r="H54" s="4"/>
      <c r="I54" s="4"/>
    </row>
    <row r="55" spans="1:9" ht="17.2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ht="52.5" customHeight="1"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x14ac:dyDescent="0.25">
      <c r="A66" s="4"/>
      <c r="B66" s="4"/>
      <c r="C66" s="4"/>
      <c r="D66" s="4"/>
      <c r="E66" s="36"/>
      <c r="F66" s="4"/>
      <c r="G66" s="4"/>
      <c r="H66" s="4"/>
      <c r="I66" s="4"/>
    </row>
    <row r="67" spans="1:9" x14ac:dyDescent="0.25">
      <c r="A67" s="4"/>
      <c r="B67" s="4"/>
      <c r="C67" s="4"/>
      <c r="D67" s="4"/>
      <c r="E67" s="36"/>
      <c r="F67" s="4"/>
      <c r="G67" s="4"/>
      <c r="H67" s="4"/>
      <c r="I67" s="4"/>
    </row>
    <row r="68" spans="1:9" ht="27" customHeight="1" x14ac:dyDescent="0.25">
      <c r="A68" s="4"/>
      <c r="B68" s="4"/>
      <c r="C68" s="4"/>
      <c r="D68" s="4"/>
      <c r="E68" s="36"/>
      <c r="F68" s="4"/>
      <c r="G68" s="4"/>
      <c r="H68" s="4"/>
      <c r="I68" s="4"/>
    </row>
    <row r="69" spans="1:9" x14ac:dyDescent="0.25">
      <c r="A69" s="4"/>
      <c r="B69" s="4"/>
      <c r="C69" s="4"/>
      <c r="D69" s="4"/>
      <c r="E69" s="36"/>
      <c r="F69" s="4"/>
      <c r="G69" s="4"/>
      <c r="H69" s="4"/>
      <c r="I69" s="4"/>
    </row>
    <row r="70" spans="1:9" ht="25.5" customHeight="1"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ht="99.75" customHeight="1" x14ac:dyDescent="0.25">
      <c r="A81" s="4"/>
      <c r="B81" s="4"/>
      <c r="C81" s="4"/>
      <c r="D81" s="4"/>
      <c r="E81" s="36"/>
      <c r="F81" s="4"/>
      <c r="G81" s="4"/>
      <c r="H81" s="4"/>
      <c r="I81" s="4"/>
    </row>
    <row r="82" spans="1:9" x14ac:dyDescent="0.25">
      <c r="A82" s="4"/>
      <c r="B82" s="4"/>
      <c r="C82" s="4"/>
      <c r="D82" s="4"/>
      <c r="E82" s="36"/>
      <c r="F82" s="4"/>
      <c r="G82" s="4"/>
      <c r="H82" s="4"/>
      <c r="I82" s="4"/>
    </row>
    <row r="83" spans="1:9" ht="27" customHeight="1" x14ac:dyDescent="0.25">
      <c r="A83" s="4"/>
      <c r="B83" s="4"/>
      <c r="C83" s="4"/>
      <c r="D83" s="4"/>
      <c r="E83" s="36"/>
      <c r="F83" s="4"/>
      <c r="G83" s="4"/>
      <c r="H83" s="4"/>
      <c r="I83" s="4"/>
    </row>
    <row r="84" spans="1:9" x14ac:dyDescent="0.25">
      <c r="A84" s="4"/>
      <c r="B84" s="4"/>
      <c r="C84" s="4"/>
      <c r="D84" s="4"/>
      <c r="E84" s="36"/>
      <c r="F84" s="4"/>
      <c r="G84" s="4"/>
      <c r="H84" s="4"/>
      <c r="I84" s="4"/>
    </row>
    <row r="85" spans="1:9" ht="25.5" customHeight="1"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x14ac:dyDescent="0.25">
      <c r="A95" s="4"/>
      <c r="B95" s="4"/>
      <c r="C95" s="4"/>
      <c r="D95" s="4"/>
      <c r="E95" s="36"/>
      <c r="F95" s="4"/>
      <c r="G95" s="4"/>
      <c r="H95" s="4"/>
      <c r="I95" s="4"/>
    </row>
    <row r="96" spans="1:9" ht="96.75" customHeight="1" x14ac:dyDescent="0.25">
      <c r="A96" s="4"/>
      <c r="B96" s="4"/>
      <c r="C96" s="4"/>
      <c r="D96" s="4"/>
      <c r="E96" s="36"/>
      <c r="F96" s="4"/>
      <c r="G96" s="4"/>
      <c r="H96" s="4"/>
      <c r="I96" s="4"/>
    </row>
    <row r="97" spans="1:9" x14ac:dyDescent="0.25">
      <c r="A97" s="4"/>
      <c r="B97" s="4"/>
      <c r="C97" s="4"/>
      <c r="D97" s="4"/>
      <c r="E97" s="36"/>
      <c r="F97" s="4"/>
      <c r="G97" s="4"/>
      <c r="H97" s="4"/>
      <c r="I97" s="4"/>
    </row>
    <row r="98" spans="1:9" ht="27" customHeight="1" x14ac:dyDescent="0.25">
      <c r="A98" s="4"/>
      <c r="B98" s="4"/>
      <c r="C98" s="4"/>
      <c r="D98" s="4"/>
      <c r="E98" s="36"/>
      <c r="F98" s="4"/>
      <c r="G98" s="4"/>
      <c r="H98" s="4"/>
      <c r="I98" s="4"/>
    </row>
    <row r="99" spans="1:9" x14ac:dyDescent="0.25">
      <c r="A99" s="4"/>
      <c r="B99" s="4"/>
      <c r="C99" s="4"/>
      <c r="D99" s="4"/>
      <c r="E99" s="36"/>
      <c r="F99" s="4"/>
      <c r="G99" s="4"/>
      <c r="H99" s="4"/>
      <c r="I99" s="4"/>
    </row>
    <row r="100" spans="1:9" ht="25.5" customHeight="1"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99.7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8.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ht="25.5" customHeight="1"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x14ac:dyDescent="0.25">
      <c r="A121" s="4"/>
      <c r="B121" s="4"/>
      <c r="C121" s="4"/>
      <c r="D121" s="4"/>
      <c r="E121" s="36"/>
      <c r="F121" s="4"/>
      <c r="G121" s="4"/>
      <c r="H121" s="4"/>
      <c r="I121" s="4"/>
    </row>
    <row r="122" spans="1:9" x14ac:dyDescent="0.25">
      <c r="A122" s="4"/>
      <c r="B122" s="4"/>
      <c r="C122" s="4"/>
      <c r="D122" s="4"/>
      <c r="E122" s="36"/>
      <c r="F122" s="4"/>
      <c r="G122" s="4"/>
      <c r="H122" s="4"/>
      <c r="I122" s="4"/>
    </row>
    <row r="123" spans="1:9" x14ac:dyDescent="0.25">
      <c r="A123" s="4"/>
      <c r="B123" s="4"/>
      <c r="C123" s="4"/>
      <c r="D123" s="4"/>
      <c r="E123" s="36"/>
      <c r="F123" s="4"/>
      <c r="G123" s="4"/>
      <c r="H123" s="4"/>
      <c r="I123" s="4"/>
    </row>
    <row r="124" spans="1:9" x14ac:dyDescent="0.25">
      <c r="A124" s="4"/>
      <c r="B124" s="4"/>
      <c r="C124" s="4"/>
      <c r="D124" s="4"/>
      <c r="E124" s="36"/>
      <c r="F124" s="4"/>
      <c r="G124" s="4"/>
      <c r="H124" s="4"/>
      <c r="I124" s="4"/>
    </row>
    <row r="125" spans="1:9" ht="31.5" customHeight="1" x14ac:dyDescent="0.25">
      <c r="A125" s="4"/>
      <c r="B125" s="4"/>
      <c r="C125" s="4"/>
      <c r="D125" s="4"/>
      <c r="E125" s="36"/>
      <c r="F125" s="4"/>
      <c r="G125" s="4"/>
      <c r="H125" s="4"/>
      <c r="I125" s="4"/>
    </row>
    <row r="126" spans="1:9" x14ac:dyDescent="0.25">
      <c r="A126" s="4"/>
      <c r="B126" s="4"/>
      <c r="C126" s="4"/>
      <c r="D126" s="4"/>
      <c r="E126" s="36"/>
      <c r="F126" s="4"/>
      <c r="G126" s="4"/>
      <c r="H126" s="4"/>
      <c r="I126" s="4"/>
    </row>
    <row r="127" spans="1:9" ht="25.5" customHeight="1"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x14ac:dyDescent="0.25">
      <c r="A130" s="4"/>
      <c r="B130" s="4"/>
      <c r="C130" s="4"/>
      <c r="D130" s="4"/>
      <c r="E130" s="36"/>
      <c r="F130" s="4"/>
      <c r="G130" s="4"/>
      <c r="H130" s="4"/>
      <c r="I130" s="4"/>
    </row>
    <row r="131" spans="1:9" x14ac:dyDescent="0.25">
      <c r="A131" s="4"/>
      <c r="B131" s="4"/>
      <c r="C131" s="4"/>
      <c r="D131" s="4"/>
      <c r="E131" s="36"/>
      <c r="F131" s="4"/>
      <c r="G131" s="4"/>
      <c r="H131" s="4"/>
      <c r="I131" s="4"/>
    </row>
    <row r="132" spans="1:9"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5.5" customHeight="1" x14ac:dyDescent="0.25">
      <c r="A134" s="4"/>
      <c r="B134" s="4"/>
      <c r="C134" s="4"/>
      <c r="D134" s="4"/>
      <c r="E134" s="36"/>
      <c r="F134" s="4"/>
      <c r="G134" s="4"/>
      <c r="H134" s="4"/>
      <c r="I134" s="4"/>
    </row>
    <row r="135" spans="1:9" x14ac:dyDescent="0.25">
      <c r="A135" s="4"/>
      <c r="B135" s="4"/>
      <c r="C135" s="4"/>
      <c r="D135" s="4"/>
      <c r="E135" s="36"/>
      <c r="F135" s="4"/>
      <c r="G135" s="4"/>
      <c r="H135" s="4"/>
      <c r="I135" s="4"/>
    </row>
    <row r="136" spans="1:9" ht="25.5" customHeight="1" x14ac:dyDescent="0.25">
      <c r="A136" s="4"/>
      <c r="B136" s="4"/>
      <c r="C136" s="4"/>
      <c r="D136" s="4"/>
      <c r="E136" s="36"/>
      <c r="F136" s="4"/>
      <c r="G136" s="4"/>
      <c r="H136" s="4"/>
      <c r="I136" s="4"/>
    </row>
    <row r="137" spans="1:9" x14ac:dyDescent="0.25">
      <c r="A137" s="4"/>
      <c r="B137" s="4"/>
      <c r="C137" s="4"/>
      <c r="D137" s="4"/>
      <c r="E137" s="36"/>
      <c r="F137" s="4"/>
      <c r="G137" s="4"/>
      <c r="H137" s="4"/>
      <c r="I137" s="4"/>
    </row>
    <row r="138" spans="1:9" ht="29.25" customHeight="1" x14ac:dyDescent="0.25">
      <c r="A138" s="4"/>
      <c r="B138" s="4"/>
      <c r="C138" s="4"/>
      <c r="D138" s="4"/>
      <c r="E138" s="36"/>
      <c r="F138" s="4"/>
      <c r="G138" s="4"/>
      <c r="H138" s="4"/>
      <c r="I138" s="4"/>
    </row>
    <row r="139" spans="1:9" ht="18.75" customHeight="1" x14ac:dyDescent="0.25">
      <c r="A139" s="4"/>
      <c r="B139" s="4"/>
      <c r="C139" s="4"/>
      <c r="D139" s="4"/>
      <c r="E139" s="36"/>
      <c r="F139" s="4"/>
      <c r="G139" s="4"/>
      <c r="H139" s="4"/>
      <c r="I139" s="4"/>
    </row>
    <row r="140" spans="1:9" ht="12" customHeight="1"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ht="29.25" customHeight="1"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ht="25.5" customHeight="1" x14ac:dyDescent="0.25">
      <c r="A145" s="4"/>
      <c r="B145" s="4"/>
      <c r="C145" s="4"/>
      <c r="D145" s="4"/>
      <c r="E145" s="36"/>
      <c r="F145" s="4"/>
      <c r="G145" s="4"/>
      <c r="H145" s="4"/>
      <c r="I145" s="4"/>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ht="52.5" customHeight="1"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c r="L157" s="3"/>
    </row>
    <row r="158" spans="1:12" x14ac:dyDescent="0.25">
      <c r="A158" s="4"/>
      <c r="B158" s="4"/>
      <c r="C158" s="4"/>
      <c r="D158" s="4"/>
      <c r="E158" s="36"/>
      <c r="F158" s="4"/>
      <c r="G158" s="4"/>
      <c r="H158" s="4"/>
      <c r="I158" s="4"/>
      <c r="L158" s="3"/>
    </row>
    <row r="159" spans="1:12" x14ac:dyDescent="0.25">
      <c r="A159" s="4"/>
      <c r="B159" s="4"/>
      <c r="C159" s="4"/>
      <c r="D159" s="4"/>
      <c r="E159" s="36"/>
      <c r="F159" s="4"/>
      <c r="G159" s="4"/>
      <c r="H159" s="4"/>
      <c r="I159" s="4"/>
      <c r="L159" s="3"/>
    </row>
    <row r="160" spans="1:12" ht="102" customHeight="1" x14ac:dyDescent="0.25">
      <c r="A160" s="4"/>
      <c r="B160" s="4"/>
      <c r="C160" s="4"/>
      <c r="D160" s="4"/>
      <c r="E160" s="36"/>
      <c r="F160" s="4"/>
      <c r="G160" s="4"/>
      <c r="H160" s="4"/>
      <c r="I160" s="4"/>
      <c r="L160" s="3"/>
    </row>
    <row r="161" spans="1:10" x14ac:dyDescent="0.25">
      <c r="A161" s="4"/>
      <c r="B161" s="4"/>
      <c r="C161" s="4"/>
      <c r="D161" s="4"/>
      <c r="E161" s="36"/>
      <c r="F161" s="4"/>
      <c r="G161" s="4"/>
      <c r="H161" s="4"/>
      <c r="I161" s="4"/>
    </row>
    <row r="162" spans="1:10" x14ac:dyDescent="0.25">
      <c r="A162" s="4"/>
      <c r="B162" s="4"/>
      <c r="C162" s="4"/>
      <c r="D162" s="4"/>
      <c r="E162" s="36"/>
      <c r="F162" s="4"/>
      <c r="G162" s="4"/>
      <c r="H162" s="4"/>
      <c r="I162" s="4"/>
    </row>
    <row r="163" spans="1:10" ht="29.25" customHeight="1" x14ac:dyDescent="0.25">
      <c r="A163" s="4"/>
      <c r="B163" s="4"/>
      <c r="C163" s="4"/>
      <c r="D163" s="4"/>
      <c r="E163" s="36"/>
      <c r="F163" s="4"/>
      <c r="G163" s="4"/>
      <c r="H163" s="4"/>
      <c r="I163" s="4"/>
      <c r="J163" s="3"/>
    </row>
    <row r="164" spans="1:10" x14ac:dyDescent="0.25">
      <c r="A164" s="4"/>
      <c r="B164" s="4"/>
      <c r="C164" s="4"/>
      <c r="D164" s="4"/>
      <c r="E164" s="36"/>
      <c r="F164" s="4"/>
      <c r="G164" s="4"/>
      <c r="H164" s="4"/>
      <c r="I164" s="4"/>
    </row>
    <row r="165" spans="1:10" ht="25.5" customHeight="1" x14ac:dyDescent="0.25">
      <c r="A165" s="4"/>
      <c r="B165" s="4"/>
      <c r="C165" s="4"/>
      <c r="D165" s="4"/>
      <c r="E165" s="36"/>
      <c r="F165" s="4"/>
      <c r="G165" s="4"/>
      <c r="H165" s="4"/>
      <c r="I165" s="4"/>
    </row>
    <row r="166" spans="1:10" x14ac:dyDescent="0.25">
      <c r="A166" s="4"/>
      <c r="B166" s="4"/>
      <c r="C166" s="4"/>
      <c r="D166" s="4"/>
      <c r="E166" s="36"/>
      <c r="F166" s="4"/>
      <c r="G166" s="4"/>
      <c r="H166" s="4"/>
      <c r="I166" s="4"/>
    </row>
    <row r="167" spans="1:10" x14ac:dyDescent="0.25">
      <c r="A167" s="4"/>
      <c r="B167" s="4"/>
      <c r="C167" s="4"/>
      <c r="D167" s="4"/>
      <c r="E167" s="36"/>
      <c r="F167" s="4"/>
      <c r="G167" s="4"/>
      <c r="H167" s="4"/>
      <c r="I167" s="4"/>
    </row>
    <row r="168" spans="1:10" x14ac:dyDescent="0.25">
      <c r="A168" s="4"/>
      <c r="B168" s="4"/>
      <c r="C168" s="4"/>
      <c r="D168" s="4"/>
      <c r="E168" s="36"/>
      <c r="F168" s="4"/>
      <c r="G168" s="4"/>
      <c r="H168" s="4"/>
      <c r="I168" s="4"/>
    </row>
    <row r="169" spans="1:10" x14ac:dyDescent="0.25">
      <c r="A169" s="4"/>
      <c r="B169" s="4"/>
      <c r="C169" s="4"/>
      <c r="D169" s="4"/>
      <c r="E169" s="36"/>
      <c r="F169" s="4"/>
      <c r="G169" s="4"/>
      <c r="H169" s="4"/>
      <c r="I169" s="4"/>
    </row>
    <row r="170" spans="1:10" x14ac:dyDescent="0.25">
      <c r="A170" s="4"/>
      <c r="B170" s="4"/>
      <c r="C170" s="4"/>
      <c r="D170" s="4"/>
      <c r="E170" s="36"/>
      <c r="F170" s="4"/>
      <c r="G170" s="4"/>
      <c r="H170" s="4"/>
      <c r="I170" s="4"/>
    </row>
    <row r="171" spans="1:10" x14ac:dyDescent="0.25">
      <c r="A171" s="4"/>
      <c r="B171" s="4"/>
      <c r="C171" s="4"/>
      <c r="D171" s="4"/>
      <c r="E171" s="36"/>
      <c r="F171" s="4"/>
      <c r="G171" s="4"/>
      <c r="H171" s="4"/>
      <c r="I171" s="4"/>
    </row>
    <row r="172" spans="1:10" x14ac:dyDescent="0.25">
      <c r="A172" s="4"/>
      <c r="B172" s="4"/>
      <c r="C172" s="4"/>
      <c r="D172" s="4"/>
      <c r="E172" s="36"/>
      <c r="F172" s="4"/>
      <c r="G172" s="4"/>
      <c r="H172" s="4"/>
      <c r="I172" s="4"/>
    </row>
    <row r="173" spans="1:10" x14ac:dyDescent="0.25">
      <c r="A173" s="4"/>
      <c r="B173" s="4"/>
      <c r="C173" s="4"/>
      <c r="D173" s="4"/>
      <c r="E173" s="36"/>
      <c r="F173" s="4"/>
      <c r="G173" s="4"/>
      <c r="H173" s="4"/>
      <c r="I173" s="4"/>
    </row>
    <row r="174" spans="1:10" x14ac:dyDescent="0.25">
      <c r="A174" s="4"/>
      <c r="B174" s="4"/>
      <c r="C174" s="4"/>
      <c r="D174" s="4"/>
      <c r="E174" s="36"/>
      <c r="F174" s="4"/>
      <c r="G174" s="4"/>
      <c r="H174" s="4"/>
      <c r="I174" s="4"/>
    </row>
    <row r="175" spans="1:10" x14ac:dyDescent="0.25">
      <c r="A175" s="4"/>
      <c r="B175" s="4"/>
      <c r="C175" s="4"/>
      <c r="D175" s="4"/>
      <c r="E175" s="36"/>
      <c r="F175" s="4"/>
      <c r="G175" s="4"/>
      <c r="H175" s="4"/>
      <c r="I175" s="4"/>
    </row>
    <row r="176" spans="1:10"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A186" s="4"/>
      <c r="B186" s="4"/>
      <c r="C186" s="4"/>
      <c r="D186" s="4"/>
      <c r="E186" s="36"/>
      <c r="F186" s="4"/>
      <c r="G186" s="4"/>
      <c r="H186" s="4"/>
      <c r="I186" s="4"/>
    </row>
    <row r="187" spans="1:9" x14ac:dyDescent="0.25">
      <c r="A187" s="4"/>
      <c r="B187" s="4"/>
      <c r="C187" s="4"/>
      <c r="D187" s="4"/>
      <c r="E187" s="36"/>
      <c r="F187" s="4"/>
      <c r="G187" s="4"/>
      <c r="H187" s="4"/>
      <c r="I187" s="4"/>
    </row>
    <row r="188" spans="1:9" x14ac:dyDescent="0.25">
      <c r="A188" s="4"/>
      <c r="B188" s="4"/>
      <c r="C188" s="4"/>
      <c r="D188" s="4"/>
      <c r="E188" s="36"/>
      <c r="F188" s="4"/>
      <c r="G188" s="4"/>
      <c r="H188" s="4"/>
      <c r="I188" s="4"/>
    </row>
    <row r="189" spans="1:9" x14ac:dyDescent="0.25">
      <c r="A189" s="4"/>
      <c r="B189" s="4"/>
      <c r="C189" s="4"/>
      <c r="D189" s="4"/>
      <c r="E189" s="36"/>
      <c r="F189" s="4"/>
      <c r="G189" s="4"/>
      <c r="H189" s="4"/>
      <c r="I189" s="4"/>
    </row>
    <row r="190" spans="1:9" x14ac:dyDescent="0.25">
      <c r="F190" s="3"/>
      <c r="G190" s="3"/>
    </row>
    <row r="191" spans="1:9" x14ac:dyDescent="0.25">
      <c r="A191" s="97"/>
      <c r="B191" s="98"/>
      <c r="C191" s="98"/>
      <c r="D191" s="98"/>
      <c r="E191" s="98"/>
      <c r="F191" s="98"/>
      <c r="G191" s="98"/>
      <c r="H191" s="98"/>
      <c r="I191" s="98"/>
    </row>
  </sheetData>
  <mergeCells count="20">
    <mergeCell ref="A2:I2"/>
    <mergeCell ref="H4:I4"/>
    <mergeCell ref="G5:I5"/>
    <mergeCell ref="A6:E7"/>
    <mergeCell ref="F6:I6"/>
    <mergeCell ref="F7:G7"/>
    <mergeCell ref="H7:I8"/>
    <mergeCell ref="A8:A9"/>
    <mergeCell ref="B8:B9"/>
    <mergeCell ref="C8:C9"/>
    <mergeCell ref="A35:D35"/>
    <mergeCell ref="A36:D36"/>
    <mergeCell ref="A191:I191"/>
    <mergeCell ref="D8:D9"/>
    <mergeCell ref="A11:I11"/>
    <mergeCell ref="A31:D31"/>
    <mergeCell ref="A32:D32"/>
    <mergeCell ref="A33:D33"/>
    <mergeCell ref="A34:D34"/>
    <mergeCell ref="A28:I28"/>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7"/>
  <sheetViews>
    <sheetView view="pageBreakPreview" zoomScale="80" zoomScaleSheetLayoutView="80" workbookViewId="0">
      <pane xSplit="9" ySplit="9" topLeftCell="J10" activePane="bottomRight" state="frozen"/>
      <selection pane="topRight" activeCell="N1" sqref="N1"/>
      <selection pane="bottomLeft" activeCell="A6" sqref="A6"/>
      <selection pane="bottomRight" activeCell="A2" sqref="A2:I3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91" t="s">
        <v>8</v>
      </c>
      <c r="I3" s="91"/>
    </row>
    <row r="4" spans="1:12" x14ac:dyDescent="0.25">
      <c r="G4" s="83"/>
      <c r="H4" s="83"/>
      <c r="I4" s="83"/>
    </row>
    <row r="5" spans="1:12" ht="15.75" customHeight="1" x14ac:dyDescent="0.25">
      <c r="A5" s="88" t="s">
        <v>0</v>
      </c>
      <c r="B5" s="88"/>
      <c r="C5" s="88"/>
      <c r="D5" s="88"/>
      <c r="E5" s="88"/>
      <c r="F5" s="88" t="s">
        <v>10</v>
      </c>
      <c r="G5" s="88"/>
      <c r="H5" s="88"/>
      <c r="I5" s="88"/>
    </row>
    <row r="6" spans="1:12" ht="47.25" customHeight="1" x14ac:dyDescent="0.25">
      <c r="A6" s="88"/>
      <c r="B6" s="88"/>
      <c r="C6" s="88"/>
      <c r="D6" s="88"/>
      <c r="E6" s="88"/>
      <c r="F6" s="92" t="s">
        <v>92</v>
      </c>
      <c r="G6" s="96"/>
      <c r="H6" s="92" t="s">
        <v>134</v>
      </c>
      <c r="I6" s="93"/>
    </row>
    <row r="7" spans="1:12" ht="3" customHeight="1" x14ac:dyDescent="0.25">
      <c r="A7" s="89" t="s">
        <v>3</v>
      </c>
      <c r="B7" s="88" t="s">
        <v>4</v>
      </c>
      <c r="C7" s="88" t="s">
        <v>12</v>
      </c>
      <c r="D7" s="84" t="s">
        <v>13</v>
      </c>
      <c r="F7" s="53"/>
      <c r="G7" s="54"/>
      <c r="H7" s="94"/>
      <c r="I7" s="95"/>
    </row>
    <row r="8" spans="1:12" ht="43.5" customHeight="1" x14ac:dyDescent="0.25">
      <c r="A8" s="90"/>
      <c r="B8" s="88"/>
      <c r="C8" s="88"/>
      <c r="D8" s="85"/>
      <c r="E8" s="30" t="s">
        <v>14</v>
      </c>
      <c r="F8" s="1" t="s">
        <v>1</v>
      </c>
      <c r="G8" s="1" t="s">
        <v>2</v>
      </c>
      <c r="H8" s="1" t="s">
        <v>1</v>
      </c>
      <c r="I8" s="1" t="s">
        <v>2</v>
      </c>
    </row>
    <row r="9" spans="1:12" ht="18.75" customHeight="1" x14ac:dyDescent="0.25">
      <c r="A9" s="5">
        <v>1</v>
      </c>
      <c r="B9" s="5">
        <v>2</v>
      </c>
      <c r="C9" s="5">
        <v>3</v>
      </c>
      <c r="D9" s="5">
        <v>4</v>
      </c>
      <c r="E9" s="31">
        <v>5</v>
      </c>
      <c r="F9" s="5">
        <v>6</v>
      </c>
      <c r="G9" s="5">
        <v>7</v>
      </c>
      <c r="H9" s="5">
        <v>8</v>
      </c>
      <c r="I9" s="5">
        <v>9</v>
      </c>
      <c r="J9" s="38"/>
      <c r="K9" s="40"/>
      <c r="L9" s="39"/>
    </row>
    <row r="10" spans="1:12" ht="26.25" customHeight="1" x14ac:dyDescent="0.25">
      <c r="A10" s="99" t="s">
        <v>83</v>
      </c>
      <c r="B10" s="99"/>
      <c r="C10" s="99"/>
      <c r="D10" s="99"/>
      <c r="E10" s="99"/>
      <c r="F10" s="99"/>
      <c r="G10" s="99"/>
      <c r="H10" s="99"/>
      <c r="I10" s="99"/>
      <c r="J10" s="41"/>
      <c r="K10" s="41"/>
      <c r="L10" s="41"/>
    </row>
    <row r="11" spans="1:12" ht="23.25" customHeight="1" x14ac:dyDescent="0.25">
      <c r="A11" s="8">
        <v>1</v>
      </c>
      <c r="B11" s="9" t="s">
        <v>5</v>
      </c>
      <c r="C11" s="10" t="s">
        <v>15</v>
      </c>
      <c r="D11" s="11">
        <v>3</v>
      </c>
      <c r="E11" s="33" t="s">
        <v>125</v>
      </c>
      <c r="F11" s="22"/>
      <c r="G11" s="24">
        <v>7.93</v>
      </c>
      <c r="H11" s="22"/>
      <c r="I11" s="24">
        <v>7.93</v>
      </c>
    </row>
    <row r="12" spans="1:12" ht="21.75" customHeight="1" x14ac:dyDescent="0.25">
      <c r="A12" s="8">
        <v>2</v>
      </c>
      <c r="B12" s="9" t="s">
        <v>16</v>
      </c>
      <c r="C12" s="10" t="s">
        <v>17</v>
      </c>
      <c r="D12" s="11">
        <v>2</v>
      </c>
      <c r="E12" s="33" t="s">
        <v>125</v>
      </c>
      <c r="F12" s="22">
        <v>19.672999999999998</v>
      </c>
      <c r="G12" s="22">
        <v>48.803000000000004</v>
      </c>
      <c r="H12" s="22">
        <v>19.672999999999998</v>
      </c>
      <c r="I12" s="22">
        <v>48.803000000000004</v>
      </c>
    </row>
    <row r="13" spans="1:12" ht="24.75" customHeight="1" x14ac:dyDescent="0.25">
      <c r="A13" s="8">
        <v>3</v>
      </c>
      <c r="B13" s="12" t="s">
        <v>18</v>
      </c>
      <c r="C13" s="13" t="s">
        <v>19</v>
      </c>
      <c r="D13" s="11">
        <v>1</v>
      </c>
      <c r="E13" s="33" t="s">
        <v>125</v>
      </c>
      <c r="F13" s="23">
        <v>1.5300000000000001E-4</v>
      </c>
      <c r="G13" s="23">
        <v>2.4399999999999999E-4</v>
      </c>
      <c r="H13" s="23">
        <v>1.5300000000000001E-4</v>
      </c>
      <c r="I13" s="23">
        <v>2.4399999999999999E-4</v>
      </c>
    </row>
    <row r="14" spans="1:12" ht="30.75" customHeight="1" x14ac:dyDescent="0.25">
      <c r="A14" s="8">
        <v>4</v>
      </c>
      <c r="B14" s="12" t="s">
        <v>22</v>
      </c>
      <c r="C14" s="14" t="s">
        <v>23</v>
      </c>
      <c r="D14" s="11">
        <v>1</v>
      </c>
      <c r="E14" s="33" t="s">
        <v>84</v>
      </c>
      <c r="F14" s="23">
        <v>1.2300000000000001E-4</v>
      </c>
      <c r="G14" s="23">
        <v>6.3E-5</v>
      </c>
      <c r="H14" s="23">
        <v>1.2300000000000001E-4</v>
      </c>
      <c r="I14" s="23">
        <v>6.3E-5</v>
      </c>
    </row>
    <row r="15" spans="1:12" ht="19.5" customHeight="1" x14ac:dyDescent="0.25">
      <c r="A15" s="8">
        <v>5</v>
      </c>
      <c r="B15" s="15" t="s">
        <v>9</v>
      </c>
      <c r="C15" s="16" t="s">
        <v>28</v>
      </c>
      <c r="D15" s="11">
        <v>4</v>
      </c>
      <c r="E15" s="33" t="s">
        <v>126</v>
      </c>
      <c r="F15" s="24">
        <v>11.207000000000001</v>
      </c>
      <c r="G15" s="24">
        <v>0.125</v>
      </c>
      <c r="H15" s="24">
        <v>11.207000000000001</v>
      </c>
      <c r="I15" s="24">
        <v>0.125</v>
      </c>
    </row>
    <row r="16" spans="1:12" ht="31.5" x14ac:dyDescent="0.25">
      <c r="A16" s="8">
        <v>6</v>
      </c>
      <c r="B16" s="15" t="s">
        <v>29</v>
      </c>
      <c r="C16" s="16" t="s">
        <v>30</v>
      </c>
      <c r="D16" s="11">
        <v>2</v>
      </c>
      <c r="E16" s="27" t="s">
        <v>84</v>
      </c>
      <c r="F16" s="24">
        <v>0.11</v>
      </c>
      <c r="G16" s="24">
        <v>5.6000000000000001E-2</v>
      </c>
      <c r="H16" s="24">
        <v>0.11</v>
      </c>
      <c r="I16" s="24">
        <v>5.6000000000000001E-2</v>
      </c>
    </row>
    <row r="17" spans="1:12" ht="31.5" x14ac:dyDescent="0.25">
      <c r="A17" s="8">
        <v>7</v>
      </c>
      <c r="B17" s="12" t="s">
        <v>31</v>
      </c>
      <c r="C17" s="14" t="s">
        <v>32</v>
      </c>
      <c r="D17" s="11">
        <v>1</v>
      </c>
      <c r="E17" s="33" t="s">
        <v>125</v>
      </c>
      <c r="F17" s="23">
        <v>1.26E-4</v>
      </c>
      <c r="G17" s="23">
        <v>8.9999999999999992E-5</v>
      </c>
      <c r="H17" s="23">
        <v>1.26E-4</v>
      </c>
      <c r="I17" s="23">
        <v>8.9999999999999992E-5</v>
      </c>
    </row>
    <row r="18" spans="1:12" ht="48.75" customHeight="1" x14ac:dyDescent="0.25">
      <c r="A18" s="8">
        <v>8</v>
      </c>
      <c r="B18" s="9" t="s">
        <v>33</v>
      </c>
      <c r="C18" s="10" t="s">
        <v>34</v>
      </c>
      <c r="D18" s="11">
        <v>1</v>
      </c>
      <c r="E18" s="33" t="s">
        <v>84</v>
      </c>
      <c r="F18" s="23">
        <v>3.1120000000000002E-3</v>
      </c>
      <c r="G18" s="23">
        <v>1.5759999999999999E-3</v>
      </c>
      <c r="H18" s="23">
        <v>3.1120000000000002E-3</v>
      </c>
      <c r="I18" s="23">
        <v>1.5759999999999999E-3</v>
      </c>
    </row>
    <row r="19" spans="1:12" ht="47.25" x14ac:dyDescent="0.25">
      <c r="A19" s="8">
        <v>9</v>
      </c>
      <c r="B19" s="9" t="s">
        <v>6</v>
      </c>
      <c r="C19" s="10" t="s">
        <v>35</v>
      </c>
      <c r="D19" s="11">
        <v>3</v>
      </c>
      <c r="E19" s="33" t="s">
        <v>84</v>
      </c>
      <c r="F19" s="22">
        <v>123.876</v>
      </c>
      <c r="G19" s="22">
        <v>63.478999999999999</v>
      </c>
      <c r="H19" s="22">
        <v>123.876</v>
      </c>
      <c r="I19" s="22">
        <v>30.138999999999999</v>
      </c>
    </row>
    <row r="20" spans="1:12" ht="47.25" x14ac:dyDescent="0.25">
      <c r="A20" s="8">
        <v>10</v>
      </c>
      <c r="B20" s="17" t="s">
        <v>38</v>
      </c>
      <c r="C20" s="18" t="s">
        <v>39</v>
      </c>
      <c r="D20" s="11">
        <v>3</v>
      </c>
      <c r="E20" s="33" t="s">
        <v>127</v>
      </c>
      <c r="F20" s="22">
        <v>1.4179999999999999</v>
      </c>
      <c r="G20" s="24">
        <v>0.79200000000000004</v>
      </c>
      <c r="H20" s="22">
        <v>1.4179999999999999</v>
      </c>
      <c r="I20" s="24">
        <v>0.79200000000000004</v>
      </c>
    </row>
    <row r="21" spans="1:12" ht="31.5" x14ac:dyDescent="0.25">
      <c r="A21" s="8">
        <v>11</v>
      </c>
      <c r="B21" s="17" t="s">
        <v>40</v>
      </c>
      <c r="C21" s="18" t="s">
        <v>41</v>
      </c>
      <c r="D21" s="11">
        <v>4</v>
      </c>
      <c r="E21" s="33" t="s">
        <v>128</v>
      </c>
      <c r="F21" s="22">
        <v>0.24399999999999999</v>
      </c>
      <c r="G21" s="24">
        <v>0.11699999999999999</v>
      </c>
      <c r="H21" s="22">
        <v>0.24399999999999999</v>
      </c>
      <c r="I21" s="24">
        <v>0.11699999999999999</v>
      </c>
      <c r="L21" s="3"/>
    </row>
    <row r="22" spans="1:12" ht="31.5" x14ac:dyDescent="0.25">
      <c r="A22" s="8">
        <v>12</v>
      </c>
      <c r="B22" s="17" t="s">
        <v>42</v>
      </c>
      <c r="C22" s="18" t="s">
        <v>43</v>
      </c>
      <c r="D22" s="11">
        <v>4</v>
      </c>
      <c r="E22" s="33" t="s">
        <v>85</v>
      </c>
      <c r="F22" s="22"/>
      <c r="G22" s="24">
        <v>6.0000000000000001E-3</v>
      </c>
      <c r="H22" s="22"/>
      <c r="I22" s="24">
        <v>6.0000000000000001E-3</v>
      </c>
      <c r="L22" s="3"/>
    </row>
    <row r="23" spans="1:12" ht="31.5" x14ac:dyDescent="0.25">
      <c r="A23" s="8">
        <v>13</v>
      </c>
      <c r="B23" s="9" t="s">
        <v>7</v>
      </c>
      <c r="C23" s="10" t="s">
        <v>44</v>
      </c>
      <c r="D23" s="11">
        <v>4</v>
      </c>
      <c r="E23" s="27" t="s">
        <v>125</v>
      </c>
      <c r="F23" s="25">
        <v>17.777999999999999</v>
      </c>
      <c r="G23" s="25">
        <v>52.457999999999998</v>
      </c>
      <c r="H23" s="25">
        <v>17.777999999999999</v>
      </c>
      <c r="I23" s="25">
        <v>52.457999999999998</v>
      </c>
      <c r="L23" s="3"/>
    </row>
    <row r="24" spans="1:12" ht="33.75" customHeight="1" x14ac:dyDescent="0.25">
      <c r="A24" s="8">
        <v>14</v>
      </c>
      <c r="B24" s="44" t="s">
        <v>61</v>
      </c>
      <c r="C24" s="45" t="s">
        <v>62</v>
      </c>
      <c r="D24" s="11" t="s">
        <v>63</v>
      </c>
      <c r="E24" s="33" t="s">
        <v>84</v>
      </c>
      <c r="F24" s="46">
        <v>1E-3</v>
      </c>
      <c r="G24" s="46">
        <v>1E-3</v>
      </c>
      <c r="H24" s="46">
        <v>1E-3</v>
      </c>
      <c r="I24" s="46">
        <v>1E-3</v>
      </c>
    </row>
    <row r="25" spans="1:12" x14ac:dyDescent="0.25">
      <c r="A25" s="19"/>
      <c r="B25" s="20" t="s">
        <v>49</v>
      </c>
      <c r="C25" s="21"/>
      <c r="D25" s="19"/>
      <c r="E25" s="35"/>
      <c r="F25" s="26">
        <f>SUM(F11:F24)</f>
        <v>174.31051400000001</v>
      </c>
      <c r="G25" s="26">
        <f>SUM(G11:G24)</f>
        <v>173.76897299999999</v>
      </c>
      <c r="H25" s="26">
        <f>SUM(H11:H24)</f>
        <v>174.31051400000001</v>
      </c>
      <c r="I25" s="26">
        <f>SUM(I11:I24)</f>
        <v>140.42897300000001</v>
      </c>
      <c r="L25" s="3"/>
    </row>
    <row r="26" spans="1:12" ht="23.25" customHeight="1" x14ac:dyDescent="0.25">
      <c r="A26" s="4"/>
      <c r="B26" s="4"/>
      <c r="C26" s="4"/>
      <c r="D26" s="4"/>
      <c r="E26" s="36"/>
      <c r="F26" s="4"/>
      <c r="G26" s="4"/>
      <c r="H26" s="4"/>
      <c r="I26" s="4"/>
    </row>
    <row r="27" spans="1:12" ht="15.75" customHeight="1" x14ac:dyDescent="0.25">
      <c r="A27" s="100" t="s">
        <v>50</v>
      </c>
      <c r="B27" s="101"/>
      <c r="C27" s="101"/>
      <c r="D27" s="101"/>
      <c r="E27" s="32" t="s">
        <v>58</v>
      </c>
      <c r="F27" s="32" t="s">
        <v>58</v>
      </c>
      <c r="G27" s="50">
        <f>G13+G14+G17+G18</f>
        <v>1.9729999999999999E-3</v>
      </c>
      <c r="H27" s="32" t="s">
        <v>58</v>
      </c>
      <c r="I27" s="50">
        <f>I13+I14+I17+I18</f>
        <v>1.9729999999999999E-3</v>
      </c>
    </row>
    <row r="28" spans="1:12" ht="15.75" customHeight="1" x14ac:dyDescent="0.25">
      <c r="A28" s="100" t="s">
        <v>51</v>
      </c>
      <c r="B28" s="101"/>
      <c r="C28" s="101"/>
      <c r="D28" s="101"/>
      <c r="E28" s="32" t="s">
        <v>58</v>
      </c>
      <c r="F28" s="32" t="s">
        <v>58</v>
      </c>
      <c r="G28" s="52">
        <f>G12+G16</f>
        <v>48.859000000000002</v>
      </c>
      <c r="H28" s="32" t="s">
        <v>58</v>
      </c>
      <c r="I28" s="52">
        <f>I12+I16</f>
        <v>48.859000000000002</v>
      </c>
    </row>
    <row r="29" spans="1:12" ht="15.75" customHeight="1" x14ac:dyDescent="0.25">
      <c r="A29" s="100" t="s">
        <v>52</v>
      </c>
      <c r="B29" s="101"/>
      <c r="C29" s="101"/>
      <c r="D29" s="101"/>
      <c r="E29" s="32" t="s">
        <v>58</v>
      </c>
      <c r="F29" s="32" t="s">
        <v>58</v>
      </c>
      <c r="G29" s="52">
        <f>G11+G19+G20</f>
        <v>72.200999999999993</v>
      </c>
      <c r="H29" s="32" t="s">
        <v>58</v>
      </c>
      <c r="I29" s="52">
        <f>I11+I19+I20</f>
        <v>38.861000000000004</v>
      </c>
    </row>
    <row r="30" spans="1:12" ht="15.75" customHeight="1" x14ac:dyDescent="0.25">
      <c r="A30" s="100" t="s">
        <v>53</v>
      </c>
      <c r="B30" s="101"/>
      <c r="C30" s="101"/>
      <c r="D30" s="101"/>
      <c r="E30" s="32" t="s">
        <v>58</v>
      </c>
      <c r="F30" s="32" t="s">
        <v>58</v>
      </c>
      <c r="G30" s="52">
        <f>G15+G21+G22+G23</f>
        <v>52.705999999999996</v>
      </c>
      <c r="H30" s="32" t="s">
        <v>58</v>
      </c>
      <c r="I30" s="52">
        <f>I15+I21+I22+I23</f>
        <v>52.705999999999996</v>
      </c>
    </row>
    <row r="31" spans="1:12" ht="15.75" customHeight="1" x14ac:dyDescent="0.25">
      <c r="A31" s="100" t="s">
        <v>54</v>
      </c>
      <c r="B31" s="101"/>
      <c r="C31" s="101"/>
      <c r="D31" s="101"/>
      <c r="E31" s="32" t="s">
        <v>58</v>
      </c>
      <c r="F31" s="32" t="s">
        <v>58</v>
      </c>
      <c r="G31" s="52">
        <f>G24</f>
        <v>1E-3</v>
      </c>
      <c r="H31" s="32" t="s">
        <v>58</v>
      </c>
      <c r="I31" s="52">
        <f>I24</f>
        <v>1E-3</v>
      </c>
    </row>
    <row r="32" spans="1:12" x14ac:dyDescent="0.25">
      <c r="A32" s="102" t="s">
        <v>49</v>
      </c>
      <c r="B32" s="103"/>
      <c r="C32" s="103"/>
      <c r="D32" s="103"/>
      <c r="E32" s="32" t="s">
        <v>58</v>
      </c>
      <c r="F32" s="32" t="s">
        <v>58</v>
      </c>
      <c r="G32" s="50">
        <f>G27+G28+G29+G30+G31</f>
        <v>173.76897299999999</v>
      </c>
      <c r="H32" s="32" t="s">
        <v>58</v>
      </c>
      <c r="I32" s="50">
        <f>I27+I28+I29+I30+I31</f>
        <v>140.42897300000001</v>
      </c>
    </row>
    <row r="33" spans="1:9" x14ac:dyDescent="0.25">
      <c r="A33"/>
      <c r="B33"/>
      <c r="C33" s="4"/>
      <c r="D33" s="4"/>
      <c r="E33" s="36"/>
      <c r="F33" s="4"/>
      <c r="G33" s="4"/>
      <c r="H33" s="4"/>
      <c r="I33" s="4"/>
    </row>
    <row r="34" spans="1:9" ht="27" customHeight="1" x14ac:dyDescent="0.25">
      <c r="A34"/>
      <c r="B34"/>
      <c r="C34" s="4"/>
      <c r="D34" s="4"/>
      <c r="E34" s="36"/>
      <c r="F34" s="4"/>
      <c r="G34" s="4"/>
      <c r="H34" s="4"/>
      <c r="I34" s="4"/>
    </row>
    <row r="35" spans="1:9" ht="27.75" customHeight="1" x14ac:dyDescent="0.25">
      <c r="A35" s="4"/>
      <c r="B35" s="4"/>
      <c r="C35" s="4"/>
      <c r="D35" s="4"/>
      <c r="E35" s="36"/>
      <c r="F35" s="4"/>
      <c r="G35" s="4"/>
      <c r="H35" s="4"/>
      <c r="I35" s="4"/>
    </row>
    <row r="36" spans="1:9" ht="17.25" customHeight="1" x14ac:dyDescent="0.25">
      <c r="A36" s="4"/>
      <c r="B36" s="4"/>
      <c r="C36" s="4"/>
      <c r="D36" s="4"/>
      <c r="E36" s="36"/>
      <c r="F36" s="4"/>
      <c r="G36" s="4"/>
      <c r="H36" s="4"/>
      <c r="I36" s="4"/>
    </row>
    <row r="37" spans="1:9"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ht="5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ht="25.5" customHeight="1" x14ac:dyDescent="0.25">
      <c r="A49" s="4"/>
      <c r="B49" s="4"/>
      <c r="C49" s="4"/>
      <c r="D49" s="4"/>
      <c r="E49" s="36"/>
      <c r="F49" s="4"/>
      <c r="G49" s="4"/>
      <c r="H49" s="4"/>
      <c r="I49" s="4"/>
    </row>
    <row r="50" spans="1:9" x14ac:dyDescent="0.25">
      <c r="A50" s="4"/>
      <c r="B50" s="4"/>
      <c r="C50" s="4"/>
      <c r="D50" s="4"/>
      <c r="E50" s="36"/>
      <c r="F50" s="4"/>
      <c r="G50" s="4"/>
      <c r="H50" s="4"/>
      <c r="I50" s="4"/>
    </row>
    <row r="51" spans="1:9" ht="17.25" customHeight="1"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52.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ht="27" customHeight="1" x14ac:dyDescent="0.25">
      <c r="A64" s="4"/>
      <c r="B64" s="4"/>
      <c r="C64" s="4"/>
      <c r="D64" s="4"/>
      <c r="E64" s="36"/>
      <c r="F64" s="4"/>
      <c r="G64" s="4"/>
      <c r="H64" s="4"/>
      <c r="I64" s="4"/>
    </row>
    <row r="65" spans="1:9" x14ac:dyDescent="0.25">
      <c r="A65" s="4"/>
      <c r="B65" s="4"/>
      <c r="C65" s="4"/>
      <c r="D65" s="4"/>
      <c r="E65" s="36"/>
      <c r="F65" s="4"/>
      <c r="G65" s="4"/>
      <c r="H65" s="4"/>
      <c r="I65" s="4"/>
    </row>
    <row r="66" spans="1:9" ht="25.5" customHeight="1"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ht="99.75" customHeight="1" x14ac:dyDescent="0.25">
      <c r="A77" s="4"/>
      <c r="B77" s="4"/>
      <c r="C77" s="4"/>
      <c r="D77" s="4"/>
      <c r="E77" s="36"/>
      <c r="F77" s="4"/>
      <c r="G77" s="4"/>
      <c r="H77" s="4"/>
      <c r="I77" s="4"/>
    </row>
    <row r="78" spans="1:9" x14ac:dyDescent="0.25">
      <c r="A78" s="4"/>
      <c r="B78" s="4"/>
      <c r="C78" s="4"/>
      <c r="D78" s="4"/>
      <c r="E78" s="36"/>
      <c r="F78" s="4"/>
      <c r="G78" s="4"/>
      <c r="H78" s="4"/>
      <c r="I78" s="4"/>
    </row>
    <row r="79" spans="1:9" ht="27" customHeight="1" x14ac:dyDescent="0.25">
      <c r="A79" s="4"/>
      <c r="B79" s="4"/>
      <c r="C79" s="4"/>
      <c r="D79" s="4"/>
      <c r="E79" s="36"/>
      <c r="F79" s="4"/>
      <c r="G79" s="4"/>
      <c r="H79" s="4"/>
      <c r="I79" s="4"/>
    </row>
    <row r="80" spans="1:9" x14ac:dyDescent="0.25">
      <c r="A80" s="4"/>
      <c r="B80" s="4"/>
      <c r="C80" s="4"/>
      <c r="D80" s="4"/>
      <c r="E80" s="36"/>
      <c r="F80" s="4"/>
      <c r="G80" s="4"/>
      <c r="H80" s="4"/>
      <c r="I80" s="4"/>
    </row>
    <row r="81" spans="1:9" ht="25.5" customHeight="1" x14ac:dyDescent="0.25">
      <c r="A81" s="4"/>
      <c r="B81" s="4"/>
      <c r="C81" s="4"/>
      <c r="D81" s="4"/>
      <c r="E81" s="36"/>
      <c r="F81" s="4"/>
      <c r="G81" s="4"/>
      <c r="H81" s="4"/>
      <c r="I81" s="4"/>
    </row>
    <row r="82" spans="1:9"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ht="96.75" customHeight="1" x14ac:dyDescent="0.25">
      <c r="A92" s="4"/>
      <c r="B92" s="4"/>
      <c r="C92" s="4"/>
      <c r="D92" s="4"/>
      <c r="E92" s="36"/>
      <c r="F92" s="4"/>
      <c r="G92" s="4"/>
      <c r="H92" s="4"/>
      <c r="I92" s="4"/>
    </row>
    <row r="93" spans="1:9" x14ac:dyDescent="0.25">
      <c r="A93" s="4"/>
      <c r="B93" s="4"/>
      <c r="C93" s="4"/>
      <c r="D93" s="4"/>
      <c r="E93" s="36"/>
      <c r="F93" s="4"/>
      <c r="G93" s="4"/>
      <c r="H93" s="4"/>
      <c r="I93" s="4"/>
    </row>
    <row r="94" spans="1:9" ht="27" customHeight="1" x14ac:dyDescent="0.25">
      <c r="A94" s="4"/>
      <c r="B94" s="4"/>
      <c r="C94" s="4"/>
      <c r="D94" s="4"/>
      <c r="E94" s="36"/>
      <c r="F94" s="4"/>
      <c r="G94" s="4"/>
      <c r="H94" s="4"/>
      <c r="I94" s="4"/>
    </row>
    <row r="95" spans="1:9" x14ac:dyDescent="0.25">
      <c r="A95" s="4"/>
      <c r="B95" s="4"/>
      <c r="C95" s="4"/>
      <c r="D95" s="4"/>
      <c r="E95" s="36"/>
      <c r="F95" s="4"/>
      <c r="G95" s="4"/>
      <c r="H95" s="4"/>
      <c r="I95" s="4"/>
    </row>
    <row r="96" spans="1:9" ht="25.5" customHeight="1" x14ac:dyDescent="0.25">
      <c r="A96" s="4"/>
      <c r="B96" s="4"/>
      <c r="C96" s="4"/>
      <c r="D96" s="4"/>
      <c r="E96" s="36"/>
      <c r="F96" s="4"/>
      <c r="G96" s="4"/>
      <c r="H96" s="4"/>
      <c r="I96" s="4"/>
    </row>
    <row r="97" spans="1:9"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ht="99.75" customHeight="1"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28.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5.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ht="31.5" customHeight="1"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25.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ht="25.5" customHeight="1"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9.25" customHeight="1" x14ac:dyDescent="0.25">
      <c r="A134" s="4"/>
      <c r="B134" s="4"/>
      <c r="C134" s="4"/>
      <c r="D134" s="4"/>
      <c r="E134" s="36"/>
      <c r="F134" s="4"/>
      <c r="G134" s="4"/>
      <c r="H134" s="4"/>
      <c r="I134" s="4"/>
    </row>
    <row r="135" spans="1:9" ht="18.75" customHeight="1" x14ac:dyDescent="0.25">
      <c r="A135" s="4"/>
      <c r="B135" s="4"/>
      <c r="C135" s="4"/>
      <c r="D135" s="4"/>
      <c r="E135" s="36"/>
      <c r="F135" s="4"/>
      <c r="G135" s="4"/>
      <c r="H135" s="4"/>
      <c r="I135" s="4"/>
    </row>
    <row r="136" spans="1:9" ht="12" customHeight="1" x14ac:dyDescent="0.25">
      <c r="A136" s="4"/>
      <c r="B136" s="4"/>
      <c r="C136" s="4"/>
      <c r="D136" s="4"/>
      <c r="E136" s="36"/>
      <c r="F136" s="4"/>
      <c r="G136" s="4"/>
      <c r="H136" s="4"/>
      <c r="I136" s="4"/>
    </row>
    <row r="137" spans="1:9" ht="25.5" customHeight="1"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9.2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ht="52.5" customHeight="1"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c r="L153" s="3"/>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ht="102" customHeight="1" x14ac:dyDescent="0.25">
      <c r="A156" s="4"/>
      <c r="B156" s="4"/>
      <c r="C156" s="4"/>
      <c r="D156" s="4"/>
      <c r="E156" s="36"/>
      <c r="F156" s="4"/>
      <c r="G156" s="4"/>
      <c r="H156" s="4"/>
      <c r="I156" s="4"/>
      <c r="L156" s="3"/>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ht="29.25" customHeight="1" x14ac:dyDescent="0.25">
      <c r="A159" s="4"/>
      <c r="B159" s="4"/>
      <c r="C159" s="4"/>
      <c r="D159" s="4"/>
      <c r="E159" s="36"/>
      <c r="F159" s="4"/>
      <c r="G159" s="4"/>
      <c r="H159" s="4"/>
      <c r="I159" s="4"/>
      <c r="J159" s="3"/>
    </row>
    <row r="160" spans="1:12" x14ac:dyDescent="0.25">
      <c r="A160" s="4"/>
      <c r="B160" s="4"/>
      <c r="C160" s="4"/>
      <c r="D160" s="4"/>
      <c r="E160" s="36"/>
      <c r="F160" s="4"/>
      <c r="G160" s="4"/>
      <c r="H160" s="4"/>
      <c r="I160" s="4"/>
    </row>
    <row r="161" spans="1:9" ht="25.5" customHeight="1" x14ac:dyDescent="0.25">
      <c r="A161" s="4"/>
      <c r="B161" s="4"/>
      <c r="C161" s="4"/>
      <c r="D161" s="4"/>
      <c r="E161" s="36"/>
      <c r="F161" s="4"/>
      <c r="G161" s="4"/>
      <c r="H161" s="4"/>
      <c r="I161" s="4"/>
    </row>
    <row r="162" spans="1:9"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F186" s="3"/>
      <c r="G186" s="3"/>
    </row>
    <row r="187" spans="1:9" x14ac:dyDescent="0.25">
      <c r="A187" s="97"/>
      <c r="B187" s="98"/>
      <c r="C187" s="98"/>
      <c r="D187" s="98"/>
      <c r="E187" s="98"/>
      <c r="F187" s="98"/>
      <c r="G187" s="98"/>
      <c r="H187" s="98"/>
      <c r="I187" s="98"/>
    </row>
  </sheetData>
  <mergeCells count="19">
    <mergeCell ref="A2:I2"/>
    <mergeCell ref="H3:I3"/>
    <mergeCell ref="G4:I4"/>
    <mergeCell ref="A5:E6"/>
    <mergeCell ref="F5:I5"/>
    <mergeCell ref="F6:G6"/>
    <mergeCell ref="H6:I7"/>
    <mergeCell ref="A7:A8"/>
    <mergeCell ref="B7:B8"/>
    <mergeCell ref="C7:C8"/>
    <mergeCell ref="A31:D31"/>
    <mergeCell ref="A32:D32"/>
    <mergeCell ref="A187:I187"/>
    <mergeCell ref="D7:D8"/>
    <mergeCell ref="A10:I10"/>
    <mergeCell ref="A27:D27"/>
    <mergeCell ref="A28:D28"/>
    <mergeCell ref="A29:D29"/>
    <mergeCell ref="A30:D30"/>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7"/>
  <sheetViews>
    <sheetView view="pageBreakPreview" zoomScale="80" zoomScaleSheetLayoutView="80" workbookViewId="0">
      <pane xSplit="9" ySplit="10" topLeftCell="J11" activePane="bottomRight" state="frozen"/>
      <selection pane="topRight" activeCell="N1" sqref="N1"/>
      <selection pane="bottomLeft" activeCell="A6" sqref="A6"/>
      <selection pane="bottomRight" activeCell="A2" sqref="A2:I32"/>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92" t="s">
        <v>92</v>
      </c>
      <c r="G7" s="96"/>
      <c r="H7" s="92" t="s">
        <v>134</v>
      </c>
      <c r="I7" s="93"/>
    </row>
    <row r="8" spans="1:12" ht="3" customHeight="1" x14ac:dyDescent="0.25">
      <c r="A8" s="89" t="s">
        <v>3</v>
      </c>
      <c r="B8" s="88" t="s">
        <v>4</v>
      </c>
      <c r="C8" s="88" t="s">
        <v>12</v>
      </c>
      <c r="D8" s="84" t="s">
        <v>13</v>
      </c>
      <c r="F8" s="53"/>
      <c r="G8" s="54"/>
      <c r="H8" s="94"/>
      <c r="I8" s="95"/>
    </row>
    <row r="9" spans="1:12" ht="43.5" customHeight="1" x14ac:dyDescent="0.25">
      <c r="A9" s="90"/>
      <c r="B9" s="88"/>
      <c r="C9" s="88"/>
      <c r="D9" s="85"/>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3.25" customHeight="1" x14ac:dyDescent="0.25">
      <c r="A11" s="99" t="s">
        <v>86</v>
      </c>
      <c r="B11" s="99"/>
      <c r="C11" s="99"/>
      <c r="D11" s="99"/>
      <c r="E11" s="99"/>
      <c r="F11" s="99"/>
      <c r="G11" s="99"/>
      <c r="H11" s="99"/>
      <c r="I11" s="99"/>
      <c r="J11" s="41"/>
      <c r="K11" s="41"/>
      <c r="L11" s="41"/>
    </row>
    <row r="12" spans="1:12" ht="34.5" customHeight="1" x14ac:dyDescent="0.25">
      <c r="A12" s="8">
        <v>1</v>
      </c>
      <c r="B12" s="9" t="s">
        <v>5</v>
      </c>
      <c r="C12" s="10" t="s">
        <v>15</v>
      </c>
      <c r="D12" s="11">
        <v>3</v>
      </c>
      <c r="E12" s="33" t="s">
        <v>129</v>
      </c>
      <c r="F12" s="22"/>
      <c r="G12" s="22">
        <v>10.922999999999998</v>
      </c>
      <c r="H12" s="22"/>
      <c r="I12" s="22">
        <v>10.922999999999998</v>
      </c>
    </row>
    <row r="13" spans="1:12" ht="35.25" customHeight="1" x14ac:dyDescent="0.25">
      <c r="A13" s="8">
        <v>2</v>
      </c>
      <c r="B13" s="9" t="s">
        <v>16</v>
      </c>
      <c r="C13" s="10" t="s">
        <v>17</v>
      </c>
      <c r="D13" s="11">
        <v>2</v>
      </c>
      <c r="E13" s="33" t="s">
        <v>129</v>
      </c>
      <c r="F13" s="22">
        <v>26.212</v>
      </c>
      <c r="G13" s="22">
        <v>67.207999999999998</v>
      </c>
      <c r="H13" s="22">
        <v>26.212</v>
      </c>
      <c r="I13" s="22">
        <v>67.207999999999998</v>
      </c>
    </row>
    <row r="14" spans="1:12" ht="31.5" x14ac:dyDescent="0.25">
      <c r="A14" s="8">
        <v>3</v>
      </c>
      <c r="B14" s="12" t="s">
        <v>18</v>
      </c>
      <c r="C14" s="13" t="s">
        <v>19</v>
      </c>
      <c r="D14" s="11">
        <v>1</v>
      </c>
      <c r="E14" s="33" t="s">
        <v>129</v>
      </c>
      <c r="F14" s="23">
        <v>1.36E-4</v>
      </c>
      <c r="G14" s="23">
        <v>3.9800000000000002E-4</v>
      </c>
      <c r="H14" s="23">
        <v>1.36E-4</v>
      </c>
      <c r="I14" s="23">
        <v>3.9800000000000002E-4</v>
      </c>
    </row>
    <row r="15" spans="1:12" ht="35.25" customHeight="1" x14ac:dyDescent="0.25">
      <c r="A15" s="8">
        <v>4</v>
      </c>
      <c r="B15" s="12" t="s">
        <v>22</v>
      </c>
      <c r="C15" s="14" t="s">
        <v>23</v>
      </c>
      <c r="D15" s="11">
        <v>1</v>
      </c>
      <c r="E15" s="33" t="s">
        <v>129</v>
      </c>
      <c r="F15" s="23">
        <v>6.6000000000000005E-5</v>
      </c>
      <c r="G15" s="23">
        <v>2.5000000000000001E-5</v>
      </c>
      <c r="H15" s="23">
        <v>6.6000000000000005E-5</v>
      </c>
      <c r="I15" s="23">
        <v>2.5000000000000001E-5</v>
      </c>
    </row>
    <row r="16" spans="1:12" ht="36" customHeight="1" x14ac:dyDescent="0.25">
      <c r="A16" s="8">
        <v>5</v>
      </c>
      <c r="B16" s="15" t="s">
        <v>9</v>
      </c>
      <c r="C16" s="16" t="s">
        <v>28</v>
      </c>
      <c r="D16" s="11">
        <v>4</v>
      </c>
      <c r="E16" s="33" t="s">
        <v>130</v>
      </c>
      <c r="F16" s="24">
        <v>12.156000000000001</v>
      </c>
      <c r="G16" s="24">
        <v>0.16300000000000001</v>
      </c>
      <c r="H16" s="24">
        <v>12.156000000000001</v>
      </c>
      <c r="I16" s="24">
        <v>0.16300000000000001</v>
      </c>
    </row>
    <row r="17" spans="1:12" ht="31.5" x14ac:dyDescent="0.25">
      <c r="A17" s="8">
        <v>6</v>
      </c>
      <c r="B17" s="15" t="s">
        <v>29</v>
      </c>
      <c r="C17" s="16" t="s">
        <v>30</v>
      </c>
      <c r="D17" s="11">
        <v>2</v>
      </c>
      <c r="E17" s="33" t="s">
        <v>129</v>
      </c>
      <c r="F17" s="24">
        <v>5.8999999999999997E-2</v>
      </c>
      <c r="G17" s="24">
        <v>2.4E-2</v>
      </c>
      <c r="H17" s="24">
        <v>5.8999999999999997E-2</v>
      </c>
      <c r="I17" s="24">
        <v>2.4E-2</v>
      </c>
    </row>
    <row r="18" spans="1:12" ht="31.5" x14ac:dyDescent="0.25">
      <c r="A18" s="8">
        <v>7</v>
      </c>
      <c r="B18" s="12" t="s">
        <v>31</v>
      </c>
      <c r="C18" s="14" t="s">
        <v>32</v>
      </c>
      <c r="D18" s="11">
        <v>1</v>
      </c>
      <c r="E18" s="33" t="s">
        <v>129</v>
      </c>
      <c r="F18" s="23">
        <v>7.3999999999999996E-5</v>
      </c>
      <c r="G18" s="23">
        <v>7.0999999999999991E-5</v>
      </c>
      <c r="H18" s="23">
        <v>7.3999999999999996E-5</v>
      </c>
      <c r="I18" s="23">
        <v>7.0999999999999991E-5</v>
      </c>
    </row>
    <row r="19" spans="1:12" ht="48.75" customHeight="1" x14ac:dyDescent="0.25">
      <c r="A19" s="8">
        <v>8</v>
      </c>
      <c r="B19" s="9" t="s">
        <v>33</v>
      </c>
      <c r="C19" s="10" t="s">
        <v>34</v>
      </c>
      <c r="D19" s="11">
        <v>1</v>
      </c>
      <c r="E19" s="33" t="s">
        <v>129</v>
      </c>
      <c r="F19" s="23">
        <v>1.652E-3</v>
      </c>
      <c r="G19" s="23">
        <v>6.1600000000000001E-4</v>
      </c>
      <c r="H19" s="23">
        <v>1.652E-3</v>
      </c>
      <c r="I19" s="23">
        <v>6.1600000000000001E-4</v>
      </c>
    </row>
    <row r="20" spans="1:12" ht="47.25" x14ac:dyDescent="0.25">
      <c r="A20" s="8">
        <v>9</v>
      </c>
      <c r="B20" s="9" t="s">
        <v>6</v>
      </c>
      <c r="C20" s="10" t="s">
        <v>35</v>
      </c>
      <c r="D20" s="11">
        <v>3</v>
      </c>
      <c r="E20" s="33" t="s">
        <v>129</v>
      </c>
      <c r="F20" s="22">
        <v>65.775000000000006</v>
      </c>
      <c r="G20" s="22">
        <v>25.83</v>
      </c>
      <c r="H20" s="22">
        <v>65.775000000000006</v>
      </c>
      <c r="I20" s="22">
        <v>12.796999999999999</v>
      </c>
    </row>
    <row r="21" spans="1:12" x14ac:dyDescent="0.25">
      <c r="A21" s="8">
        <v>10</v>
      </c>
      <c r="B21" s="9" t="s">
        <v>36</v>
      </c>
      <c r="C21" s="10" t="s">
        <v>37</v>
      </c>
      <c r="D21" s="11">
        <v>2</v>
      </c>
      <c r="E21" s="33" t="s">
        <v>87</v>
      </c>
      <c r="F21" s="22">
        <v>1E-3</v>
      </c>
      <c r="G21" s="22">
        <v>1E-3</v>
      </c>
      <c r="H21" s="22">
        <v>1E-3</v>
      </c>
      <c r="I21" s="22">
        <v>1E-3</v>
      </c>
    </row>
    <row r="22" spans="1:12" ht="48.75" customHeight="1" x14ac:dyDescent="0.25">
      <c r="A22" s="8">
        <v>11</v>
      </c>
      <c r="B22" s="17" t="s">
        <v>38</v>
      </c>
      <c r="C22" s="18" t="s">
        <v>39</v>
      </c>
      <c r="D22" s="11">
        <v>3</v>
      </c>
      <c r="E22" s="33" t="s">
        <v>131</v>
      </c>
      <c r="F22" s="22">
        <v>0.94599999999999995</v>
      </c>
      <c r="G22" s="24">
        <v>0.33799999999999997</v>
      </c>
      <c r="H22" s="22">
        <v>0.94599999999999995</v>
      </c>
      <c r="I22" s="24">
        <v>0.33799999999999997</v>
      </c>
      <c r="L22" s="3"/>
    </row>
    <row r="23" spans="1:12" ht="47.25" x14ac:dyDescent="0.25">
      <c r="A23" s="8">
        <v>12</v>
      </c>
      <c r="B23" s="17" t="s">
        <v>40</v>
      </c>
      <c r="C23" s="18" t="s">
        <v>41</v>
      </c>
      <c r="D23" s="11">
        <v>4</v>
      </c>
      <c r="E23" s="33" t="s">
        <v>132</v>
      </c>
      <c r="F23" s="22">
        <v>1.3680000000000001</v>
      </c>
      <c r="G23" s="24">
        <v>0.253</v>
      </c>
      <c r="H23" s="22">
        <v>1.3680000000000001</v>
      </c>
      <c r="I23" s="24">
        <v>0.253</v>
      </c>
      <c r="L23" s="3"/>
    </row>
    <row r="24" spans="1:12" ht="31.5" x14ac:dyDescent="0.25">
      <c r="A24" s="8">
        <v>13</v>
      </c>
      <c r="B24" s="9" t="s">
        <v>7</v>
      </c>
      <c r="C24" s="10" t="s">
        <v>44</v>
      </c>
      <c r="D24" s="11">
        <v>4</v>
      </c>
      <c r="E24" s="33" t="s">
        <v>129</v>
      </c>
      <c r="F24" s="25">
        <v>25.097000000000001</v>
      </c>
      <c r="G24" s="25">
        <v>60.481999999999999</v>
      </c>
      <c r="H24" s="25">
        <v>25.097000000000001</v>
      </c>
      <c r="I24" s="25">
        <v>60.481999999999999</v>
      </c>
      <c r="L24" s="3"/>
    </row>
    <row r="25" spans="1:12" x14ac:dyDescent="0.25">
      <c r="A25" s="19"/>
      <c r="B25" s="20" t="s">
        <v>49</v>
      </c>
      <c r="C25" s="21"/>
      <c r="D25" s="55"/>
      <c r="E25" s="76"/>
      <c r="F25" s="26">
        <f>SUM(F12:F24)</f>
        <v>131.615928</v>
      </c>
      <c r="G25" s="26">
        <f>SUM(G12:G24)</f>
        <v>165.22310999999999</v>
      </c>
      <c r="H25" s="26">
        <f>SUM(H12:H24)</f>
        <v>131.615928</v>
      </c>
      <c r="I25" s="26">
        <f>SUM(I12:I24)</f>
        <v>152.19011</v>
      </c>
    </row>
    <row r="26" spans="1:12" ht="20.25" customHeight="1" x14ac:dyDescent="0.25">
      <c r="A26" s="4"/>
      <c r="B26" s="4"/>
      <c r="C26" s="4"/>
      <c r="D26" s="4"/>
      <c r="E26" s="36"/>
      <c r="F26" s="4"/>
      <c r="G26" s="4"/>
      <c r="H26" s="4"/>
      <c r="I26" s="4"/>
    </row>
    <row r="27" spans="1:12" ht="15.75" customHeight="1" x14ac:dyDescent="0.25">
      <c r="A27" s="100" t="s">
        <v>50</v>
      </c>
      <c r="B27" s="101"/>
      <c r="C27" s="101"/>
      <c r="D27" s="101"/>
      <c r="E27" s="32" t="s">
        <v>58</v>
      </c>
      <c r="F27" s="32" t="s">
        <v>58</v>
      </c>
      <c r="G27" s="50">
        <f>G14+G15+G18+G19</f>
        <v>1.1100000000000001E-3</v>
      </c>
      <c r="H27" s="32" t="s">
        <v>58</v>
      </c>
      <c r="I27" s="50">
        <f>I14+I15+I18+I19</f>
        <v>1.1100000000000001E-3</v>
      </c>
    </row>
    <row r="28" spans="1:12" ht="15.75" customHeight="1" x14ac:dyDescent="0.25">
      <c r="A28" s="100" t="s">
        <v>51</v>
      </c>
      <c r="B28" s="101"/>
      <c r="C28" s="101"/>
      <c r="D28" s="101"/>
      <c r="E28" s="32" t="s">
        <v>58</v>
      </c>
      <c r="F28" s="32" t="s">
        <v>58</v>
      </c>
      <c r="G28" s="52">
        <f>G13+G17+G21</f>
        <v>67.233000000000004</v>
      </c>
      <c r="H28" s="32" t="s">
        <v>58</v>
      </c>
      <c r="I28" s="52">
        <f>I13+I17+I21</f>
        <v>67.233000000000004</v>
      </c>
    </row>
    <row r="29" spans="1:12" ht="15.75" customHeight="1" x14ac:dyDescent="0.25">
      <c r="A29" s="100" t="s">
        <v>52</v>
      </c>
      <c r="B29" s="101"/>
      <c r="C29" s="101"/>
      <c r="D29" s="101"/>
      <c r="E29" s="32" t="s">
        <v>58</v>
      </c>
      <c r="F29" s="32" t="s">
        <v>58</v>
      </c>
      <c r="G29" s="52">
        <f>G12+G20+G22</f>
        <v>37.091000000000001</v>
      </c>
      <c r="H29" s="32" t="s">
        <v>58</v>
      </c>
      <c r="I29" s="52">
        <f>I12+I20+I22</f>
        <v>24.058</v>
      </c>
    </row>
    <row r="30" spans="1:12" ht="15.75" customHeight="1" x14ac:dyDescent="0.25">
      <c r="A30" s="100" t="s">
        <v>53</v>
      </c>
      <c r="B30" s="101"/>
      <c r="C30" s="101"/>
      <c r="D30" s="101"/>
      <c r="E30" s="32" t="s">
        <v>58</v>
      </c>
      <c r="F30" s="32" t="s">
        <v>58</v>
      </c>
      <c r="G30" s="52">
        <f>G16+G23+G24</f>
        <v>60.897999999999996</v>
      </c>
      <c r="H30" s="32" t="s">
        <v>58</v>
      </c>
      <c r="I30" s="52">
        <f>I16+I23+I24</f>
        <v>60.897999999999996</v>
      </c>
    </row>
    <row r="31" spans="1:12" ht="15.75" customHeight="1" x14ac:dyDescent="0.25">
      <c r="A31" s="100" t="s">
        <v>54</v>
      </c>
      <c r="B31" s="101"/>
      <c r="C31" s="101"/>
      <c r="D31" s="101"/>
      <c r="E31" s="32" t="s">
        <v>58</v>
      </c>
      <c r="F31" s="32" t="s">
        <v>58</v>
      </c>
      <c r="G31" s="52"/>
      <c r="H31" s="32" t="s">
        <v>58</v>
      </c>
      <c r="I31" s="52"/>
    </row>
    <row r="32" spans="1:12" x14ac:dyDescent="0.25">
      <c r="A32" s="102" t="s">
        <v>49</v>
      </c>
      <c r="B32" s="103"/>
      <c r="C32" s="103"/>
      <c r="D32" s="103"/>
      <c r="E32" s="32" t="s">
        <v>58</v>
      </c>
      <c r="F32" s="32" t="s">
        <v>58</v>
      </c>
      <c r="G32" s="51">
        <f>G26+G27+G28+G29+G30+G31</f>
        <v>165.22310999999999</v>
      </c>
      <c r="H32" s="32" t="s">
        <v>58</v>
      </c>
      <c r="I32" s="51">
        <f>I26+I27+I28+I29+I30+I31</f>
        <v>152.19011</v>
      </c>
    </row>
    <row r="33" spans="1:9" x14ac:dyDescent="0.25">
      <c r="A33"/>
      <c r="B33"/>
      <c r="C33" s="4"/>
      <c r="D33" s="4"/>
      <c r="E33" s="36"/>
      <c r="F33" s="4"/>
      <c r="G33" s="80"/>
      <c r="H33" s="4"/>
      <c r="I33" s="4"/>
    </row>
    <row r="34" spans="1:9" ht="27" customHeight="1" x14ac:dyDescent="0.25">
      <c r="A34"/>
      <c r="B34"/>
      <c r="C34" s="4"/>
      <c r="D34" s="4"/>
      <c r="E34" s="36"/>
      <c r="F34" s="4"/>
      <c r="G34" s="4"/>
      <c r="H34" s="4"/>
      <c r="I34" s="4"/>
    </row>
    <row r="35" spans="1:9" ht="27.75" customHeight="1" x14ac:dyDescent="0.25">
      <c r="A35" s="4"/>
      <c r="B35" s="4"/>
      <c r="C35" s="4"/>
      <c r="D35" s="4"/>
      <c r="E35" s="36"/>
      <c r="F35" s="4"/>
      <c r="G35" s="4"/>
      <c r="H35" s="4"/>
      <c r="I35" s="4"/>
    </row>
    <row r="36" spans="1:9" ht="17.25" customHeight="1" x14ac:dyDescent="0.25">
      <c r="A36" s="4"/>
      <c r="B36" s="4"/>
      <c r="C36" s="4"/>
      <c r="D36" s="4"/>
      <c r="E36" s="36"/>
      <c r="F36" s="4"/>
      <c r="G36" s="4"/>
      <c r="H36" s="4"/>
      <c r="I36" s="4"/>
    </row>
    <row r="37" spans="1:9" x14ac:dyDescent="0.25">
      <c r="A37" s="4"/>
      <c r="B37" s="4"/>
      <c r="C37" s="4"/>
      <c r="D37" s="4"/>
      <c r="E37" s="36"/>
      <c r="F37" s="4"/>
      <c r="G37" s="4"/>
      <c r="H37" s="4"/>
      <c r="I37" s="4"/>
    </row>
    <row r="38" spans="1:9" x14ac:dyDescent="0.25">
      <c r="A38" s="4"/>
      <c r="B38" s="4"/>
      <c r="C38" s="4"/>
      <c r="D38" s="4"/>
      <c r="E38" s="36"/>
      <c r="F38" s="4"/>
      <c r="G38" s="4"/>
      <c r="H38" s="4"/>
      <c r="I38" s="4"/>
    </row>
    <row r="39" spans="1:9" x14ac:dyDescent="0.25">
      <c r="A39" s="4"/>
      <c r="B39" s="4"/>
      <c r="C39" s="4"/>
      <c r="D39" s="4"/>
      <c r="E39" s="36"/>
      <c r="F39" s="4"/>
      <c r="G39" s="4"/>
      <c r="H39" s="4"/>
      <c r="I39" s="4"/>
    </row>
    <row r="40" spans="1:9" ht="5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ht="25.5" customHeight="1" x14ac:dyDescent="0.25">
      <c r="A49" s="4"/>
      <c r="B49" s="4"/>
      <c r="C49" s="4"/>
      <c r="D49" s="4"/>
      <c r="E49" s="36"/>
      <c r="F49" s="4"/>
      <c r="G49" s="4"/>
      <c r="H49" s="4"/>
      <c r="I49" s="4"/>
    </row>
    <row r="50" spans="1:9" x14ac:dyDescent="0.25">
      <c r="A50" s="4"/>
      <c r="B50" s="4"/>
      <c r="C50" s="4"/>
      <c r="D50" s="4"/>
      <c r="E50" s="36"/>
      <c r="F50" s="4"/>
      <c r="G50" s="4"/>
      <c r="H50" s="4"/>
      <c r="I50" s="4"/>
    </row>
    <row r="51" spans="1:9" ht="17.25" customHeight="1" x14ac:dyDescent="0.25">
      <c r="A51" s="4"/>
      <c r="B51" s="4"/>
      <c r="C51" s="4"/>
      <c r="D51" s="4"/>
      <c r="E51" s="36"/>
      <c r="F51" s="4"/>
      <c r="G51" s="4"/>
      <c r="H51" s="4"/>
      <c r="I51" s="4"/>
    </row>
    <row r="52" spans="1:9" x14ac:dyDescent="0.25">
      <c r="A52" s="4"/>
      <c r="B52" s="4"/>
      <c r="C52" s="4"/>
      <c r="D52" s="4"/>
      <c r="E52" s="36"/>
      <c r="F52" s="4"/>
      <c r="G52" s="4"/>
      <c r="H52" s="4"/>
      <c r="I52" s="4"/>
    </row>
    <row r="53" spans="1:9" x14ac:dyDescent="0.25">
      <c r="A53" s="4"/>
      <c r="B53" s="4"/>
      <c r="C53" s="4"/>
      <c r="D53" s="4"/>
      <c r="E53" s="36"/>
      <c r="F53" s="4"/>
      <c r="G53" s="4"/>
      <c r="H53" s="4"/>
      <c r="I53" s="4"/>
    </row>
    <row r="54" spans="1:9" x14ac:dyDescent="0.25">
      <c r="A54" s="4"/>
      <c r="B54" s="4"/>
      <c r="C54" s="4"/>
      <c r="D54" s="4"/>
      <c r="E54" s="36"/>
      <c r="F54" s="4"/>
      <c r="G54" s="4"/>
      <c r="H54" s="4"/>
      <c r="I54" s="4"/>
    </row>
    <row r="55" spans="1:9" ht="52.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ht="27" customHeight="1" x14ac:dyDescent="0.25">
      <c r="A64" s="4"/>
      <c r="B64" s="4"/>
      <c r="C64" s="4"/>
      <c r="D64" s="4"/>
      <c r="E64" s="36"/>
      <c r="F64" s="4"/>
      <c r="G64" s="4"/>
      <c r="H64" s="4"/>
      <c r="I64" s="4"/>
    </row>
    <row r="65" spans="1:9" x14ac:dyDescent="0.25">
      <c r="A65" s="4"/>
      <c r="B65" s="4"/>
      <c r="C65" s="4"/>
      <c r="D65" s="4"/>
      <c r="E65" s="36"/>
      <c r="F65" s="4"/>
      <c r="G65" s="4"/>
      <c r="H65" s="4"/>
      <c r="I65" s="4"/>
    </row>
    <row r="66" spans="1:9" ht="25.5" customHeight="1" x14ac:dyDescent="0.25">
      <c r="A66" s="4"/>
      <c r="B66" s="4"/>
      <c r="C66" s="4"/>
      <c r="D66" s="4"/>
      <c r="E66" s="36"/>
      <c r="F66" s="4"/>
      <c r="G66" s="4"/>
      <c r="H66" s="4"/>
      <c r="I66" s="4"/>
    </row>
    <row r="67" spans="1:9" x14ac:dyDescent="0.25">
      <c r="A67" s="4"/>
      <c r="B67" s="4"/>
      <c r="C67" s="4"/>
      <c r="D67" s="4"/>
      <c r="E67" s="36"/>
      <c r="F67" s="4"/>
      <c r="G67" s="4"/>
      <c r="H67" s="4"/>
      <c r="I67" s="4"/>
    </row>
    <row r="68" spans="1:9" x14ac:dyDescent="0.25">
      <c r="A68" s="4"/>
      <c r="B68" s="4"/>
      <c r="C68" s="4"/>
      <c r="D68" s="4"/>
      <c r="E68" s="36"/>
      <c r="F68" s="4"/>
      <c r="G68" s="4"/>
      <c r="H68" s="4"/>
      <c r="I68" s="4"/>
    </row>
    <row r="69" spans="1:9" x14ac:dyDescent="0.25">
      <c r="A69" s="4"/>
      <c r="B69" s="4"/>
      <c r="C69" s="4"/>
      <c r="D69" s="4"/>
      <c r="E69" s="36"/>
      <c r="F69" s="4"/>
      <c r="G69" s="4"/>
      <c r="H69" s="4"/>
      <c r="I69" s="4"/>
    </row>
    <row r="70" spans="1:9"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ht="99.75" customHeight="1" x14ac:dyDescent="0.25">
      <c r="A77" s="4"/>
      <c r="B77" s="4"/>
      <c r="C77" s="4"/>
      <c r="D77" s="4"/>
      <c r="E77" s="36"/>
      <c r="F77" s="4"/>
      <c r="G77" s="4"/>
      <c r="H77" s="4"/>
      <c r="I77" s="4"/>
    </row>
    <row r="78" spans="1:9" x14ac:dyDescent="0.25">
      <c r="A78" s="4"/>
      <c r="B78" s="4"/>
      <c r="C78" s="4"/>
      <c r="D78" s="4"/>
      <c r="E78" s="36"/>
      <c r="F78" s="4"/>
      <c r="G78" s="4"/>
      <c r="H78" s="4"/>
      <c r="I78" s="4"/>
    </row>
    <row r="79" spans="1:9" ht="27" customHeight="1" x14ac:dyDescent="0.25">
      <c r="A79" s="4"/>
      <c r="B79" s="4"/>
      <c r="C79" s="4"/>
      <c r="D79" s="4"/>
      <c r="E79" s="36"/>
      <c r="F79" s="4"/>
      <c r="G79" s="4"/>
      <c r="H79" s="4"/>
      <c r="I79" s="4"/>
    </row>
    <row r="80" spans="1:9" x14ac:dyDescent="0.25">
      <c r="A80" s="4"/>
      <c r="B80" s="4"/>
      <c r="C80" s="4"/>
      <c r="D80" s="4"/>
      <c r="E80" s="36"/>
      <c r="F80" s="4"/>
      <c r="G80" s="4"/>
      <c r="H80" s="4"/>
      <c r="I80" s="4"/>
    </row>
    <row r="81" spans="1:9" ht="25.5" customHeight="1" x14ac:dyDescent="0.25">
      <c r="A81" s="4"/>
      <c r="B81" s="4"/>
      <c r="C81" s="4"/>
      <c r="D81" s="4"/>
      <c r="E81" s="36"/>
      <c r="F81" s="4"/>
      <c r="G81" s="4"/>
      <c r="H81" s="4"/>
      <c r="I81" s="4"/>
    </row>
    <row r="82" spans="1:9" x14ac:dyDescent="0.25">
      <c r="A82" s="4"/>
      <c r="B82" s="4"/>
      <c r="C82" s="4"/>
      <c r="D82" s="4"/>
      <c r="E82" s="36"/>
      <c r="F82" s="4"/>
      <c r="G82" s="4"/>
      <c r="H82" s="4"/>
      <c r="I82" s="4"/>
    </row>
    <row r="83" spans="1:9" x14ac:dyDescent="0.25">
      <c r="A83" s="4"/>
      <c r="B83" s="4"/>
      <c r="C83" s="4"/>
      <c r="D83" s="4"/>
      <c r="E83" s="36"/>
      <c r="F83" s="4"/>
      <c r="G83" s="4"/>
      <c r="H83" s="4"/>
      <c r="I83" s="4"/>
    </row>
    <row r="84" spans="1:9" x14ac:dyDescent="0.25">
      <c r="A84" s="4"/>
      <c r="B84" s="4"/>
      <c r="C84" s="4"/>
      <c r="D84" s="4"/>
      <c r="E84" s="36"/>
      <c r="F84" s="4"/>
      <c r="G84" s="4"/>
      <c r="H84" s="4"/>
      <c r="I84" s="4"/>
    </row>
    <row r="85" spans="1:9"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ht="96.75" customHeight="1" x14ac:dyDescent="0.25">
      <c r="A92" s="4"/>
      <c r="B92" s="4"/>
      <c r="C92" s="4"/>
      <c r="D92" s="4"/>
      <c r="E92" s="36"/>
      <c r="F92" s="4"/>
      <c r="G92" s="4"/>
      <c r="H92" s="4"/>
      <c r="I92" s="4"/>
    </row>
    <row r="93" spans="1:9" x14ac:dyDescent="0.25">
      <c r="A93" s="4"/>
      <c r="B93" s="4"/>
      <c r="C93" s="4"/>
      <c r="D93" s="4"/>
      <c r="E93" s="36"/>
      <c r="F93" s="4"/>
      <c r="G93" s="4"/>
      <c r="H93" s="4"/>
      <c r="I93" s="4"/>
    </row>
    <row r="94" spans="1:9" ht="27" customHeight="1" x14ac:dyDescent="0.25">
      <c r="A94" s="4"/>
      <c r="B94" s="4"/>
      <c r="C94" s="4"/>
      <c r="D94" s="4"/>
      <c r="E94" s="36"/>
      <c r="F94" s="4"/>
      <c r="G94" s="4"/>
      <c r="H94" s="4"/>
      <c r="I94" s="4"/>
    </row>
    <row r="95" spans="1:9" x14ac:dyDescent="0.25">
      <c r="A95" s="4"/>
      <c r="B95" s="4"/>
      <c r="C95" s="4"/>
      <c r="D95" s="4"/>
      <c r="E95" s="36"/>
      <c r="F95" s="4"/>
      <c r="G95" s="4"/>
      <c r="H95" s="4"/>
      <c r="I95" s="4"/>
    </row>
    <row r="96" spans="1:9" ht="25.5" customHeight="1" x14ac:dyDescent="0.25">
      <c r="A96" s="4"/>
      <c r="B96" s="4"/>
      <c r="C96" s="4"/>
      <c r="D96" s="4"/>
      <c r="E96" s="36"/>
      <c r="F96" s="4"/>
      <c r="G96" s="4"/>
      <c r="H96" s="4"/>
      <c r="I96" s="4"/>
    </row>
    <row r="97" spans="1:9" x14ac:dyDescent="0.25">
      <c r="A97" s="4"/>
      <c r="B97" s="4"/>
      <c r="C97" s="4"/>
      <c r="D97" s="4"/>
      <c r="E97" s="36"/>
      <c r="F97" s="4"/>
      <c r="G97" s="4"/>
      <c r="H97" s="4"/>
      <c r="I97" s="4"/>
    </row>
    <row r="98" spans="1:9" x14ac:dyDescent="0.25">
      <c r="A98" s="4"/>
      <c r="B98" s="4"/>
      <c r="C98" s="4"/>
      <c r="D98" s="4"/>
      <c r="E98" s="36"/>
      <c r="F98" s="4"/>
      <c r="G98" s="4"/>
      <c r="H98" s="4"/>
      <c r="I98" s="4"/>
    </row>
    <row r="99" spans="1:9"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ht="99.75" customHeight="1" x14ac:dyDescent="0.25">
      <c r="A106" s="4"/>
      <c r="B106" s="4"/>
      <c r="C106" s="4"/>
      <c r="D106" s="4"/>
      <c r="E106" s="36"/>
      <c r="F106" s="4"/>
      <c r="G106" s="4"/>
      <c r="H106" s="4"/>
      <c r="I106" s="4"/>
    </row>
    <row r="107" spans="1:9" x14ac:dyDescent="0.25">
      <c r="A107" s="4"/>
      <c r="B107" s="4"/>
      <c r="C107" s="4"/>
      <c r="D107" s="4"/>
      <c r="E107" s="36"/>
      <c r="F107" s="4"/>
      <c r="G107" s="4"/>
      <c r="H107" s="4"/>
      <c r="I107" s="4"/>
    </row>
    <row r="108" spans="1:9" ht="28.5" customHeight="1"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25.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x14ac:dyDescent="0.25">
      <c r="A119" s="4"/>
      <c r="B119" s="4"/>
      <c r="C119" s="4"/>
      <c r="D119" s="4"/>
      <c r="E119" s="36"/>
      <c r="F119" s="4"/>
      <c r="G119" s="4"/>
      <c r="H119" s="4"/>
      <c r="I119" s="4"/>
    </row>
    <row r="120" spans="1:9" x14ac:dyDescent="0.25">
      <c r="A120" s="4"/>
      <c r="B120" s="4"/>
      <c r="C120" s="4"/>
      <c r="D120" s="4"/>
      <c r="E120" s="36"/>
      <c r="F120" s="4"/>
      <c r="G120" s="4"/>
      <c r="H120" s="4"/>
      <c r="I120" s="4"/>
    </row>
    <row r="121" spans="1:9" ht="31.5" customHeight="1"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25.5" customHeight="1" x14ac:dyDescent="0.25">
      <c r="A123" s="4"/>
      <c r="B123" s="4"/>
      <c r="C123" s="4"/>
      <c r="D123" s="4"/>
      <c r="E123" s="36"/>
      <c r="F123" s="4"/>
      <c r="G123" s="4"/>
      <c r="H123" s="4"/>
      <c r="I123" s="4"/>
    </row>
    <row r="124" spans="1:9" x14ac:dyDescent="0.25">
      <c r="A124" s="4"/>
      <c r="B124" s="4"/>
      <c r="C124" s="4"/>
      <c r="D124" s="4"/>
      <c r="E124" s="36"/>
      <c r="F124" s="4"/>
      <c r="G124" s="4"/>
      <c r="H124" s="4"/>
      <c r="I124" s="4"/>
    </row>
    <row r="125" spans="1:9" x14ac:dyDescent="0.25">
      <c r="A125" s="4"/>
      <c r="B125" s="4"/>
      <c r="C125" s="4"/>
      <c r="D125" s="4"/>
      <c r="E125" s="36"/>
      <c r="F125" s="4"/>
      <c r="G125" s="4"/>
      <c r="H125" s="4"/>
      <c r="I125" s="4"/>
    </row>
    <row r="126" spans="1:9" x14ac:dyDescent="0.25">
      <c r="A126" s="4"/>
      <c r="B126" s="4"/>
      <c r="C126" s="4"/>
      <c r="D126" s="4"/>
      <c r="E126" s="36"/>
      <c r="F126" s="4"/>
      <c r="G126" s="4"/>
      <c r="H126" s="4"/>
      <c r="I126" s="4"/>
    </row>
    <row r="127" spans="1:9" x14ac:dyDescent="0.25">
      <c r="A127" s="4"/>
      <c r="B127" s="4"/>
      <c r="C127" s="4"/>
      <c r="D127" s="4"/>
      <c r="E127" s="36"/>
      <c r="F127" s="4"/>
      <c r="G127" s="4"/>
      <c r="H127" s="4"/>
      <c r="I127" s="4"/>
    </row>
    <row r="128" spans="1:9" x14ac:dyDescent="0.25">
      <c r="A128" s="4"/>
      <c r="B128" s="4"/>
      <c r="C128" s="4"/>
      <c r="D128" s="4"/>
      <c r="E128" s="36"/>
      <c r="F128" s="4"/>
      <c r="G128" s="4"/>
      <c r="H128" s="4"/>
      <c r="I128" s="4"/>
    </row>
    <row r="129" spans="1:9" x14ac:dyDescent="0.25">
      <c r="A129" s="4"/>
      <c r="B129" s="4"/>
      <c r="C129" s="4"/>
      <c r="D129" s="4"/>
      <c r="E129" s="36"/>
      <c r="F129" s="4"/>
      <c r="G129" s="4"/>
      <c r="H129" s="4"/>
      <c r="I129" s="4"/>
    </row>
    <row r="130" spans="1:9" ht="25.5" customHeight="1" x14ac:dyDescent="0.25">
      <c r="A130" s="4"/>
      <c r="B130" s="4"/>
      <c r="C130" s="4"/>
      <c r="D130" s="4"/>
      <c r="E130" s="36"/>
      <c r="F130" s="4"/>
      <c r="G130" s="4"/>
      <c r="H130" s="4"/>
      <c r="I130" s="4"/>
    </row>
    <row r="131" spans="1:9" x14ac:dyDescent="0.25">
      <c r="A131" s="4"/>
      <c r="B131" s="4"/>
      <c r="C131" s="4"/>
      <c r="D131" s="4"/>
      <c r="E131" s="36"/>
      <c r="F131" s="4"/>
      <c r="G131" s="4"/>
      <c r="H131" s="4"/>
      <c r="I131" s="4"/>
    </row>
    <row r="132" spans="1:9" ht="25.5" customHeight="1" x14ac:dyDescent="0.25">
      <c r="A132" s="4"/>
      <c r="B132" s="4"/>
      <c r="C132" s="4"/>
      <c r="D132" s="4"/>
      <c r="E132" s="36"/>
      <c r="F132" s="4"/>
      <c r="G132" s="4"/>
      <c r="H132" s="4"/>
      <c r="I132" s="4"/>
    </row>
    <row r="133" spans="1:9" x14ac:dyDescent="0.25">
      <c r="A133" s="4"/>
      <c r="B133" s="4"/>
      <c r="C133" s="4"/>
      <c r="D133" s="4"/>
      <c r="E133" s="36"/>
      <c r="F133" s="4"/>
      <c r="G133" s="4"/>
      <c r="H133" s="4"/>
      <c r="I133" s="4"/>
    </row>
    <row r="134" spans="1:9" ht="29.25" customHeight="1" x14ac:dyDescent="0.25">
      <c r="A134" s="4"/>
      <c r="B134" s="4"/>
      <c r="C134" s="4"/>
      <c r="D134" s="4"/>
      <c r="E134" s="36"/>
      <c r="F134" s="4"/>
      <c r="G134" s="4"/>
      <c r="H134" s="4"/>
      <c r="I134" s="4"/>
    </row>
    <row r="135" spans="1:9" ht="18.75" customHeight="1" x14ac:dyDescent="0.25">
      <c r="A135" s="4"/>
      <c r="B135" s="4"/>
      <c r="C135" s="4"/>
      <c r="D135" s="4"/>
      <c r="E135" s="36"/>
      <c r="F135" s="4"/>
      <c r="G135" s="4"/>
      <c r="H135" s="4"/>
      <c r="I135" s="4"/>
    </row>
    <row r="136" spans="1:9" ht="12" customHeight="1" x14ac:dyDescent="0.25">
      <c r="A136" s="4"/>
      <c r="B136" s="4"/>
      <c r="C136" s="4"/>
      <c r="D136" s="4"/>
      <c r="E136" s="36"/>
      <c r="F136" s="4"/>
      <c r="G136" s="4"/>
      <c r="H136" s="4"/>
      <c r="I136" s="4"/>
    </row>
    <row r="137" spans="1:9" ht="25.5" customHeight="1" x14ac:dyDescent="0.25">
      <c r="A137" s="4"/>
      <c r="B137" s="4"/>
      <c r="C137" s="4"/>
      <c r="D137" s="4"/>
      <c r="E137" s="36"/>
      <c r="F137" s="4"/>
      <c r="G137" s="4"/>
      <c r="H137" s="4"/>
      <c r="I137" s="4"/>
    </row>
    <row r="138" spans="1:9" x14ac:dyDescent="0.25">
      <c r="A138" s="4"/>
      <c r="B138" s="4"/>
      <c r="C138" s="4"/>
      <c r="D138" s="4"/>
      <c r="E138" s="36"/>
      <c r="F138" s="4"/>
      <c r="G138" s="4"/>
      <c r="H138" s="4"/>
      <c r="I138" s="4"/>
    </row>
    <row r="139" spans="1:9" ht="29.25" customHeight="1" x14ac:dyDescent="0.25">
      <c r="A139" s="4"/>
      <c r="B139" s="4"/>
      <c r="C139" s="4"/>
      <c r="D139" s="4"/>
      <c r="E139" s="36"/>
      <c r="F139" s="4"/>
      <c r="G139" s="4"/>
      <c r="H139" s="4"/>
      <c r="I139" s="4"/>
    </row>
    <row r="140" spans="1:9" x14ac:dyDescent="0.25">
      <c r="A140" s="4"/>
      <c r="B140" s="4"/>
      <c r="C140" s="4"/>
      <c r="D140" s="4"/>
      <c r="E140" s="36"/>
      <c r="F140" s="4"/>
      <c r="G140" s="4"/>
      <c r="H140" s="4"/>
      <c r="I140" s="4"/>
    </row>
    <row r="141" spans="1:9" ht="25.5" customHeight="1" x14ac:dyDescent="0.25">
      <c r="A141" s="4"/>
      <c r="B141" s="4"/>
      <c r="C141" s="4"/>
      <c r="D141" s="4"/>
      <c r="E141" s="36"/>
      <c r="F141" s="4"/>
      <c r="G141" s="4"/>
      <c r="H141" s="4"/>
      <c r="I141" s="4"/>
    </row>
    <row r="142" spans="1:9" x14ac:dyDescent="0.25">
      <c r="A142" s="4"/>
      <c r="B142" s="4"/>
      <c r="C142" s="4"/>
      <c r="D142" s="4"/>
      <c r="E142" s="36"/>
      <c r="F142" s="4"/>
      <c r="G142" s="4"/>
      <c r="H142" s="4"/>
      <c r="I142" s="4"/>
    </row>
    <row r="143" spans="1:9" x14ac:dyDescent="0.25">
      <c r="A143" s="4"/>
      <c r="B143" s="4"/>
      <c r="C143" s="4"/>
      <c r="D143" s="4"/>
      <c r="E143" s="36"/>
      <c r="F143" s="4"/>
      <c r="G143" s="4"/>
      <c r="H143" s="4"/>
      <c r="I143" s="4"/>
    </row>
    <row r="144" spans="1:9" x14ac:dyDescent="0.25">
      <c r="A144" s="4"/>
      <c r="B144" s="4"/>
      <c r="C144" s="4"/>
      <c r="D144" s="4"/>
      <c r="E144" s="36"/>
      <c r="F144" s="4"/>
      <c r="G144" s="4"/>
      <c r="H144" s="4"/>
      <c r="I144" s="4"/>
    </row>
    <row r="145" spans="1:12" x14ac:dyDescent="0.25">
      <c r="A145" s="4"/>
      <c r="B145" s="4"/>
      <c r="C145" s="4"/>
      <c r="D145" s="4"/>
      <c r="E145" s="36"/>
      <c r="F145" s="4"/>
      <c r="G145" s="4"/>
      <c r="H145" s="4"/>
      <c r="I145" s="4"/>
    </row>
    <row r="146" spans="1:12" ht="52.5" customHeight="1"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x14ac:dyDescent="0.25">
      <c r="A148" s="4"/>
      <c r="B148" s="4"/>
      <c r="C148" s="4"/>
      <c r="D148" s="4"/>
      <c r="E148" s="36"/>
      <c r="F148" s="4"/>
      <c r="G148" s="4"/>
      <c r="H148" s="4"/>
      <c r="I148" s="4"/>
    </row>
    <row r="149" spans="1:12" x14ac:dyDescent="0.25">
      <c r="A149" s="4"/>
      <c r="B149" s="4"/>
      <c r="C149" s="4"/>
      <c r="D149" s="4"/>
      <c r="E149" s="36"/>
      <c r="F149" s="4"/>
      <c r="G149" s="4"/>
      <c r="H149" s="4"/>
      <c r="I149" s="4"/>
    </row>
    <row r="150" spans="1:12"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c r="L153" s="3"/>
    </row>
    <row r="154" spans="1:12" x14ac:dyDescent="0.25">
      <c r="A154" s="4"/>
      <c r="B154" s="4"/>
      <c r="C154" s="4"/>
      <c r="D154" s="4"/>
      <c r="E154" s="36"/>
      <c r="F154" s="4"/>
      <c r="G154" s="4"/>
      <c r="H154" s="4"/>
      <c r="I154" s="4"/>
      <c r="L154" s="3"/>
    </row>
    <row r="155" spans="1:12" x14ac:dyDescent="0.25">
      <c r="A155" s="4"/>
      <c r="B155" s="4"/>
      <c r="C155" s="4"/>
      <c r="D155" s="4"/>
      <c r="E155" s="36"/>
      <c r="F155" s="4"/>
      <c r="G155" s="4"/>
      <c r="H155" s="4"/>
      <c r="I155" s="4"/>
      <c r="L155" s="3"/>
    </row>
    <row r="156" spans="1:12" ht="102" customHeight="1" x14ac:dyDescent="0.25">
      <c r="A156" s="4"/>
      <c r="B156" s="4"/>
      <c r="C156" s="4"/>
      <c r="D156" s="4"/>
      <c r="E156" s="36"/>
      <c r="F156" s="4"/>
      <c r="G156" s="4"/>
      <c r="H156" s="4"/>
      <c r="I156" s="4"/>
      <c r="L156" s="3"/>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ht="29.25" customHeight="1" x14ac:dyDescent="0.25">
      <c r="A159" s="4"/>
      <c r="B159" s="4"/>
      <c r="C159" s="4"/>
      <c r="D159" s="4"/>
      <c r="E159" s="36"/>
      <c r="F159" s="4"/>
      <c r="G159" s="4"/>
      <c r="H159" s="4"/>
      <c r="I159" s="4"/>
      <c r="J159" s="3"/>
    </row>
    <row r="160" spans="1:12" x14ac:dyDescent="0.25">
      <c r="A160" s="4"/>
      <c r="B160" s="4"/>
      <c r="C160" s="4"/>
      <c r="D160" s="4"/>
      <c r="E160" s="36"/>
      <c r="F160" s="4"/>
      <c r="G160" s="4"/>
      <c r="H160" s="4"/>
      <c r="I160" s="4"/>
    </row>
    <row r="161" spans="1:9" ht="25.5" customHeight="1" x14ac:dyDescent="0.25">
      <c r="A161" s="4"/>
      <c r="B161" s="4"/>
      <c r="C161" s="4"/>
      <c r="D161" s="4"/>
      <c r="E161" s="36"/>
      <c r="F161" s="4"/>
      <c r="G161" s="4"/>
      <c r="H161" s="4"/>
      <c r="I161" s="4"/>
    </row>
    <row r="162" spans="1:9"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A175" s="4"/>
      <c r="B175" s="4"/>
      <c r="C175" s="4"/>
      <c r="D175" s="4"/>
      <c r="E175" s="36"/>
      <c r="F175" s="4"/>
      <c r="G175" s="4"/>
      <c r="H175" s="4"/>
      <c r="I175" s="4"/>
    </row>
    <row r="176" spans="1:9" x14ac:dyDescent="0.25">
      <c r="A176" s="4"/>
      <c r="B176" s="4"/>
      <c r="C176" s="4"/>
      <c r="D176" s="4"/>
      <c r="E176" s="36"/>
      <c r="F176" s="4"/>
      <c r="G176" s="4"/>
      <c r="H176" s="4"/>
      <c r="I176" s="4"/>
    </row>
    <row r="177" spans="1:9" x14ac:dyDescent="0.25">
      <c r="A177" s="4"/>
      <c r="B177" s="4"/>
      <c r="C177" s="4"/>
      <c r="D177" s="4"/>
      <c r="E177" s="36"/>
      <c r="F177" s="4"/>
      <c r="G177" s="4"/>
      <c r="H177" s="4"/>
      <c r="I177" s="4"/>
    </row>
    <row r="178" spans="1:9" x14ac:dyDescent="0.25">
      <c r="A178" s="4"/>
      <c r="B178" s="4"/>
      <c r="C178" s="4"/>
      <c r="D178" s="4"/>
      <c r="E178" s="36"/>
      <c r="F178" s="4"/>
      <c r="G178" s="4"/>
      <c r="H178" s="4"/>
      <c r="I178" s="4"/>
    </row>
    <row r="179" spans="1:9" x14ac:dyDescent="0.25">
      <c r="A179" s="4"/>
      <c r="B179" s="4"/>
      <c r="C179" s="4"/>
      <c r="D179" s="4"/>
      <c r="E179" s="36"/>
      <c r="F179" s="4"/>
      <c r="G179" s="4"/>
      <c r="H179" s="4"/>
      <c r="I179" s="4"/>
    </row>
    <row r="180" spans="1:9" x14ac:dyDescent="0.25">
      <c r="A180" s="4"/>
      <c r="B180" s="4"/>
      <c r="C180" s="4"/>
      <c r="D180" s="4"/>
      <c r="E180" s="36"/>
      <c r="F180" s="4"/>
      <c r="G180" s="4"/>
      <c r="H180" s="4"/>
      <c r="I180" s="4"/>
    </row>
    <row r="181" spans="1:9" x14ac:dyDescent="0.25">
      <c r="A181" s="4"/>
      <c r="B181" s="4"/>
      <c r="C181" s="4"/>
      <c r="D181" s="4"/>
      <c r="E181" s="36"/>
      <c r="F181" s="4"/>
      <c r="G181" s="4"/>
      <c r="H181" s="4"/>
      <c r="I181" s="4"/>
    </row>
    <row r="182" spans="1:9" x14ac:dyDescent="0.25">
      <c r="A182" s="4"/>
      <c r="B182" s="4"/>
      <c r="C182" s="4"/>
      <c r="D182" s="4"/>
      <c r="E182" s="36"/>
      <c r="F182" s="4"/>
      <c r="G182" s="4"/>
      <c r="H182" s="4"/>
      <c r="I182" s="4"/>
    </row>
    <row r="183" spans="1:9" x14ac:dyDescent="0.25">
      <c r="A183" s="4"/>
      <c r="B183" s="4"/>
      <c r="C183" s="4"/>
      <c r="D183" s="4"/>
      <c r="E183" s="36"/>
      <c r="F183" s="4"/>
      <c r="G183" s="4"/>
      <c r="H183" s="4"/>
      <c r="I183" s="4"/>
    </row>
    <row r="184" spans="1:9" x14ac:dyDescent="0.25">
      <c r="A184" s="4"/>
      <c r="B184" s="4"/>
      <c r="C184" s="4"/>
      <c r="D184" s="4"/>
      <c r="E184" s="36"/>
      <c r="F184" s="4"/>
      <c r="G184" s="4"/>
      <c r="H184" s="4"/>
      <c r="I184" s="4"/>
    </row>
    <row r="185" spans="1:9" x14ac:dyDescent="0.25">
      <c r="A185" s="4"/>
      <c r="B185" s="4"/>
      <c r="C185" s="4"/>
      <c r="D185" s="4"/>
      <c r="E185" s="36"/>
      <c r="F185" s="4"/>
      <c r="G185" s="4"/>
      <c r="H185" s="4"/>
      <c r="I185" s="4"/>
    </row>
    <row r="186" spans="1:9" x14ac:dyDescent="0.25">
      <c r="F186" s="3"/>
      <c r="G186" s="3"/>
    </row>
    <row r="187" spans="1:9" x14ac:dyDescent="0.25">
      <c r="A187" s="97"/>
      <c r="B187" s="98"/>
      <c r="C187" s="98"/>
      <c r="D187" s="98"/>
      <c r="E187" s="98"/>
      <c r="F187" s="98"/>
      <c r="G187" s="98"/>
      <c r="H187" s="98"/>
      <c r="I187" s="98"/>
    </row>
  </sheetData>
  <mergeCells count="19">
    <mergeCell ref="A31:D31"/>
    <mergeCell ref="A32:D32"/>
    <mergeCell ref="A187:I187"/>
    <mergeCell ref="D8:D9"/>
    <mergeCell ref="A11:I11"/>
    <mergeCell ref="A27:D27"/>
    <mergeCell ref="A28:D28"/>
    <mergeCell ref="A29:D29"/>
    <mergeCell ref="A30:D30"/>
    <mergeCell ref="A2:I2"/>
    <mergeCell ref="H4:I4"/>
    <mergeCell ref="G5:I5"/>
    <mergeCell ref="A6:E7"/>
    <mergeCell ref="F6:I6"/>
    <mergeCell ref="F7:G7"/>
    <mergeCell ref="H7:I8"/>
    <mergeCell ref="A8:A9"/>
    <mergeCell ref="B8:B9"/>
    <mergeCell ref="C8:C9"/>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6"/>
  <sheetViews>
    <sheetView view="pageBreakPreview" zoomScale="80" zoomScaleSheetLayoutView="80" workbookViewId="0">
      <pane xSplit="9" ySplit="10" topLeftCell="J11" activePane="bottomRight" state="frozen"/>
      <selection pane="topRight" activeCell="N1" sqref="N1"/>
      <selection pane="bottomLeft" activeCell="A6" sqref="A6"/>
      <selection pane="bottomRight" activeCell="A2" sqref="A2:I28"/>
    </sheetView>
  </sheetViews>
  <sheetFormatPr defaultRowHeight="15.75" x14ac:dyDescent="0.25"/>
  <cols>
    <col min="1" max="1" width="9.28515625" style="2" bestFit="1" customWidth="1"/>
    <col min="2" max="2" width="33.140625" style="2" customWidth="1"/>
    <col min="3" max="3" width="17.7109375" style="2" customWidth="1"/>
    <col min="4" max="4" width="14.7109375" style="2" customWidth="1"/>
    <col min="5" max="5" width="20.42578125" style="29" customWidth="1"/>
    <col min="6" max="7" width="15.140625" style="2" customWidth="1"/>
    <col min="8" max="8" width="14.28515625" style="2" customWidth="1"/>
    <col min="9" max="9" width="14.85546875" style="2" customWidth="1"/>
    <col min="10" max="10" width="14.7109375" style="2" customWidth="1"/>
    <col min="11" max="11" width="4.85546875" style="2" customWidth="1"/>
    <col min="12" max="12" width="22.5703125" style="2" customWidth="1"/>
    <col min="13" max="16384" width="9.140625" style="2"/>
  </cols>
  <sheetData>
    <row r="2" spans="1:12" ht="26.25" customHeight="1" x14ac:dyDescent="0.25">
      <c r="A2" s="86" t="s">
        <v>11</v>
      </c>
      <c r="B2" s="87"/>
      <c r="C2" s="87"/>
      <c r="D2" s="87"/>
      <c r="E2" s="87"/>
      <c r="F2" s="87"/>
      <c r="G2" s="87"/>
      <c r="H2" s="87"/>
      <c r="I2" s="87"/>
    </row>
    <row r="3" spans="1:12" x14ac:dyDescent="0.25">
      <c r="A3" s="6"/>
      <c r="B3" s="7"/>
      <c r="C3" s="7"/>
      <c r="D3" s="7"/>
      <c r="E3" s="28"/>
      <c r="F3" s="7"/>
      <c r="G3" s="7"/>
      <c r="H3" s="7"/>
      <c r="I3" s="7"/>
    </row>
    <row r="4" spans="1:12" x14ac:dyDescent="0.25">
      <c r="A4" s="6"/>
      <c r="B4" s="7"/>
      <c r="C4" s="7"/>
      <c r="D4" s="7"/>
      <c r="E4" s="28"/>
      <c r="F4" s="7"/>
      <c r="G4" s="7"/>
      <c r="H4" s="91" t="s">
        <v>8</v>
      </c>
      <c r="I4" s="91"/>
    </row>
    <row r="5" spans="1:12" x14ac:dyDescent="0.25">
      <c r="G5" s="83"/>
      <c r="H5" s="83"/>
      <c r="I5" s="83"/>
    </row>
    <row r="6" spans="1:12" ht="15.75" customHeight="1" x14ac:dyDescent="0.25">
      <c r="A6" s="88" t="s">
        <v>0</v>
      </c>
      <c r="B6" s="88"/>
      <c r="C6" s="88"/>
      <c r="D6" s="88"/>
      <c r="E6" s="88"/>
      <c r="F6" s="88" t="s">
        <v>10</v>
      </c>
      <c r="G6" s="88"/>
      <c r="H6" s="88"/>
      <c r="I6" s="88"/>
    </row>
    <row r="7" spans="1:12" ht="47.25" customHeight="1" x14ac:dyDescent="0.25">
      <c r="A7" s="88"/>
      <c r="B7" s="88"/>
      <c r="C7" s="88"/>
      <c r="D7" s="88"/>
      <c r="E7" s="88"/>
      <c r="F7" s="92" t="s">
        <v>92</v>
      </c>
      <c r="G7" s="96"/>
      <c r="H7" s="92" t="s">
        <v>134</v>
      </c>
      <c r="I7" s="93"/>
    </row>
    <row r="8" spans="1:12" ht="3" customHeight="1" x14ac:dyDescent="0.25">
      <c r="A8" s="89" t="s">
        <v>3</v>
      </c>
      <c r="B8" s="88" t="s">
        <v>4</v>
      </c>
      <c r="C8" s="88" t="s">
        <v>12</v>
      </c>
      <c r="D8" s="84" t="s">
        <v>13</v>
      </c>
      <c r="F8" s="53"/>
      <c r="G8" s="54"/>
      <c r="H8" s="94"/>
      <c r="I8" s="95"/>
    </row>
    <row r="9" spans="1:12" ht="43.5" customHeight="1" x14ac:dyDescent="0.25">
      <c r="A9" s="90"/>
      <c r="B9" s="88"/>
      <c r="C9" s="88"/>
      <c r="D9" s="85"/>
      <c r="E9" s="30" t="s">
        <v>14</v>
      </c>
      <c r="F9" s="1" t="s">
        <v>1</v>
      </c>
      <c r="G9" s="1" t="s">
        <v>2</v>
      </c>
      <c r="H9" s="1" t="s">
        <v>1</v>
      </c>
      <c r="I9" s="1" t="s">
        <v>2</v>
      </c>
    </row>
    <row r="10" spans="1:12" ht="18.75" customHeight="1" x14ac:dyDescent="0.25">
      <c r="A10" s="5">
        <v>1</v>
      </c>
      <c r="B10" s="5">
        <v>2</v>
      </c>
      <c r="C10" s="5">
        <v>3</v>
      </c>
      <c r="D10" s="5">
        <v>4</v>
      </c>
      <c r="E10" s="31">
        <v>5</v>
      </c>
      <c r="F10" s="5">
        <v>6</v>
      </c>
      <c r="G10" s="5">
        <v>7</v>
      </c>
      <c r="H10" s="5">
        <v>8</v>
      </c>
      <c r="I10" s="5">
        <v>9</v>
      </c>
      <c r="J10" s="38"/>
      <c r="K10" s="40"/>
      <c r="L10" s="39"/>
    </row>
    <row r="11" spans="1:12" ht="25.5" customHeight="1" x14ac:dyDescent="0.25">
      <c r="A11" s="105" t="s">
        <v>88</v>
      </c>
      <c r="B11" s="106"/>
      <c r="C11" s="106"/>
      <c r="D11" s="106"/>
      <c r="E11" s="106"/>
      <c r="F11" s="106"/>
      <c r="G11" s="106"/>
      <c r="H11" s="106"/>
      <c r="I11" s="107"/>
      <c r="J11" s="41"/>
      <c r="K11" s="41"/>
      <c r="L11" s="41"/>
    </row>
    <row r="12" spans="1:12" ht="34.5" customHeight="1" x14ac:dyDescent="0.25">
      <c r="A12" s="8">
        <v>1</v>
      </c>
      <c r="B12" s="17" t="s">
        <v>38</v>
      </c>
      <c r="C12" s="18" t="s">
        <v>39</v>
      </c>
      <c r="D12" s="43">
        <v>3</v>
      </c>
      <c r="E12" s="75" t="s">
        <v>146</v>
      </c>
      <c r="F12" s="22">
        <v>1E-3</v>
      </c>
      <c r="G12" s="24">
        <v>1E-3</v>
      </c>
      <c r="H12" s="22">
        <v>1E-3</v>
      </c>
      <c r="I12" s="24">
        <v>1E-3</v>
      </c>
    </row>
    <row r="13" spans="1:12" ht="35.25" customHeight="1" x14ac:dyDescent="0.25">
      <c r="A13" s="19"/>
      <c r="B13" s="20" t="s">
        <v>49</v>
      </c>
      <c r="C13" s="21"/>
      <c r="D13" s="19"/>
      <c r="E13" s="33"/>
      <c r="F13" s="26">
        <f>SUM(F12:F12)</f>
        <v>1E-3</v>
      </c>
      <c r="G13" s="26">
        <f>SUM(G12:G12)</f>
        <v>1E-3</v>
      </c>
      <c r="H13" s="26">
        <f>SUM(H12:H12)</f>
        <v>1E-3</v>
      </c>
      <c r="I13" s="26">
        <f>SUM(I12:I12)</f>
        <v>1E-3</v>
      </c>
    </row>
    <row r="14" spans="1:12" ht="23.25" customHeight="1" x14ac:dyDescent="0.25">
      <c r="A14" s="4"/>
      <c r="B14" s="4"/>
      <c r="C14" s="4"/>
      <c r="D14" s="4"/>
      <c r="E14" s="36"/>
      <c r="F14" s="4"/>
      <c r="G14" s="4"/>
      <c r="H14" s="4"/>
      <c r="I14" s="4"/>
    </row>
    <row r="15" spans="1:12" ht="15.75" customHeight="1" x14ac:dyDescent="0.25">
      <c r="A15" s="100" t="s">
        <v>50</v>
      </c>
      <c r="B15" s="101"/>
      <c r="C15" s="101"/>
      <c r="D15" s="101"/>
      <c r="E15" s="32" t="s">
        <v>58</v>
      </c>
      <c r="F15" s="32" t="s">
        <v>58</v>
      </c>
      <c r="G15" s="50"/>
      <c r="H15" s="32" t="s">
        <v>58</v>
      </c>
      <c r="I15" s="50"/>
    </row>
    <row r="16" spans="1:12" ht="15.75" customHeight="1" x14ac:dyDescent="0.25">
      <c r="A16" s="100" t="s">
        <v>51</v>
      </c>
      <c r="B16" s="101"/>
      <c r="C16" s="101"/>
      <c r="D16" s="101"/>
      <c r="E16" s="32" t="s">
        <v>58</v>
      </c>
      <c r="F16" s="32" t="s">
        <v>58</v>
      </c>
      <c r="G16" s="52"/>
      <c r="H16" s="32" t="s">
        <v>58</v>
      </c>
      <c r="I16" s="52"/>
    </row>
    <row r="17" spans="1:9" ht="15.75" customHeight="1" x14ac:dyDescent="0.25">
      <c r="A17" s="100" t="s">
        <v>52</v>
      </c>
      <c r="B17" s="101"/>
      <c r="C17" s="101"/>
      <c r="D17" s="101"/>
      <c r="E17" s="32" t="s">
        <v>58</v>
      </c>
      <c r="F17" s="32" t="s">
        <v>58</v>
      </c>
      <c r="G17" s="52">
        <f>G12</f>
        <v>1E-3</v>
      </c>
      <c r="H17" s="32" t="s">
        <v>58</v>
      </c>
      <c r="I17" s="52">
        <f>I12</f>
        <v>1E-3</v>
      </c>
    </row>
    <row r="18" spans="1:9" ht="15.75" customHeight="1" x14ac:dyDescent="0.25">
      <c r="A18" s="100" t="s">
        <v>53</v>
      </c>
      <c r="B18" s="101"/>
      <c r="C18" s="101"/>
      <c r="D18" s="101"/>
      <c r="E18" s="32" t="s">
        <v>58</v>
      </c>
      <c r="F18" s="32" t="s">
        <v>58</v>
      </c>
      <c r="G18" s="52"/>
      <c r="H18" s="32" t="s">
        <v>58</v>
      </c>
      <c r="I18" s="52"/>
    </row>
    <row r="19" spans="1:9" ht="15.75" customHeight="1" x14ac:dyDescent="0.25">
      <c r="A19" s="100" t="s">
        <v>54</v>
      </c>
      <c r="B19" s="101"/>
      <c r="C19" s="101"/>
      <c r="D19" s="101"/>
      <c r="E19" s="32" t="s">
        <v>58</v>
      </c>
      <c r="F19" s="32" t="s">
        <v>58</v>
      </c>
      <c r="G19" s="52"/>
      <c r="H19" s="32" t="s">
        <v>58</v>
      </c>
      <c r="I19" s="52"/>
    </row>
    <row r="20" spans="1:9" x14ac:dyDescent="0.25">
      <c r="A20" s="102" t="s">
        <v>49</v>
      </c>
      <c r="B20" s="103"/>
      <c r="C20" s="103"/>
      <c r="D20" s="103"/>
      <c r="E20" s="32" t="s">
        <v>58</v>
      </c>
      <c r="F20" s="32" t="s">
        <v>58</v>
      </c>
      <c r="G20" s="52">
        <f>G15+G16+G17+G18+G19</f>
        <v>1E-3</v>
      </c>
      <c r="H20" s="32" t="s">
        <v>58</v>
      </c>
      <c r="I20" s="52">
        <f>I15+I16+I17+I18+I19</f>
        <v>1E-3</v>
      </c>
    </row>
    <row r="21" spans="1:9" x14ac:dyDescent="0.25">
      <c r="A21" s="108" t="s">
        <v>91</v>
      </c>
      <c r="B21" s="109"/>
      <c r="C21" s="109"/>
      <c r="D21" s="109"/>
      <c r="E21" s="109"/>
      <c r="F21" s="109"/>
      <c r="G21" s="109"/>
      <c r="H21" s="109"/>
      <c r="I21" s="109"/>
    </row>
    <row r="22" spans="1:9" ht="24" customHeight="1" x14ac:dyDescent="0.25">
      <c r="A22" s="110"/>
      <c r="B22" s="110"/>
      <c r="C22" s="110"/>
      <c r="D22" s="110"/>
      <c r="E22" s="110"/>
      <c r="F22" s="110"/>
      <c r="G22" s="110"/>
      <c r="H22" s="110"/>
      <c r="I22" s="110"/>
    </row>
    <row r="23" spans="1:9" ht="20.25" customHeight="1" x14ac:dyDescent="0.25">
      <c r="A23" s="100" t="s">
        <v>50</v>
      </c>
      <c r="B23" s="101"/>
      <c r="C23" s="101"/>
      <c r="D23" s="101"/>
      <c r="E23" s="32" t="s">
        <v>58</v>
      </c>
      <c r="F23" s="32" t="s">
        <v>58</v>
      </c>
      <c r="G23" s="50">
        <f>'МТЭЦ-2'!G33+'РК Кедышко"'!G28+'РК Харьковская'!G29+'РК Западная'!G27+'РК Шабаны'!G32+'РК Масюковщина'!G31+'РК Орловская'!G27+'РК Курасовщина'!G27+'РТС-3'!G15</f>
        <v>3.5525000000000001E-2</v>
      </c>
      <c r="H23" s="32" t="s">
        <v>58</v>
      </c>
      <c r="I23" s="50">
        <f>'МТЭЦ-2'!I33+'РК Кедышко"'!I28+'РК Харьковская'!I29+'РК Западная'!I27+'РК Шабаны'!I32+'РК Масюковщина'!I31+'РК Орловская'!I27+'РК Курасовщина'!I27+'РТС-3'!I15</f>
        <v>3.5525000000000001E-2</v>
      </c>
    </row>
    <row r="24" spans="1:9" ht="20.25" customHeight="1" x14ac:dyDescent="0.25">
      <c r="A24" s="100" t="s">
        <v>51</v>
      </c>
      <c r="B24" s="101"/>
      <c r="C24" s="101"/>
      <c r="D24" s="101"/>
      <c r="E24" s="32" t="s">
        <v>58</v>
      </c>
      <c r="F24" s="32" t="s">
        <v>58</v>
      </c>
      <c r="G24" s="50">
        <f>G16+'РК Курасовщина'!G28+'РК Орловская'!G28+'РК Масюковщина'!G32+'РК Шабаны'!G33+'РК Западная'!G28+'РК Харьковская'!G30+'РК Кедышко"'!G29+'МТЭЦ-2'!G34</f>
        <v>1466.4159999999997</v>
      </c>
      <c r="H24" s="32" t="s">
        <v>58</v>
      </c>
      <c r="I24" s="50">
        <f>I16+'РК Курасовщина'!I28+'РК Орловская'!I28+'РК Масюковщина'!I32+'РК Шабаны'!I33+'РК Западная'!I28+'РК Харьковская'!I30+'РК Кедышко"'!I29+'МТЭЦ-2'!I34</f>
        <v>1466.4159999999997</v>
      </c>
    </row>
    <row r="25" spans="1:9" ht="17.25" customHeight="1" x14ac:dyDescent="0.25">
      <c r="A25" s="100" t="s">
        <v>52</v>
      </c>
      <c r="B25" s="101"/>
      <c r="C25" s="101"/>
      <c r="D25" s="101"/>
      <c r="E25" s="32" t="s">
        <v>58</v>
      </c>
      <c r="F25" s="32" t="s">
        <v>58</v>
      </c>
      <c r="G25" s="50">
        <f>G17+'РК Курасовщина'!G29+'РК Орловская'!G29+'РК Масюковщина'!G33+'РК Шабаны'!G34+'РК Западная'!G29+'РК Харьковская'!G31+'РК Кедышко"'!G30+'МТЭЦ-2'!G35</f>
        <v>1287.0790000000002</v>
      </c>
      <c r="H25" s="32" t="s">
        <v>58</v>
      </c>
      <c r="I25" s="50">
        <f>I17+'РК Курасовщина'!I29+'РК Орловская'!I29+'РК Масюковщина'!I33+'РК Шабаны'!I34+'РК Западная'!I29+'РК Харьковская'!I31+'РК Кедышко"'!I30+'МТЭЦ-2'!I35</f>
        <v>756.94599999999991</v>
      </c>
    </row>
    <row r="26" spans="1:9" ht="15.75" customHeight="1" x14ac:dyDescent="0.25">
      <c r="A26" s="100" t="s">
        <v>53</v>
      </c>
      <c r="B26" s="101"/>
      <c r="C26" s="101"/>
      <c r="D26" s="101"/>
      <c r="E26" s="32" t="s">
        <v>58</v>
      </c>
      <c r="F26" s="32" t="s">
        <v>58</v>
      </c>
      <c r="G26" s="50">
        <f>G18+'РК Курасовщина'!G30+'РК Орловская'!G30+'РК Масюковщина'!G34+'РК Шабаны'!G35+'РК Западная'!G30+'РК Харьковская'!G32+'РК Кедышко"'!G31+'МТЭЦ-2'!G36</f>
        <v>1997.9569999999997</v>
      </c>
      <c r="H26" s="32" t="s">
        <v>58</v>
      </c>
      <c r="I26" s="50">
        <f>I18+'РК Курасовщина'!I30+'РК Орловская'!I30+'РК Масюковщина'!I34+'РК Шабаны'!I35+'РК Западная'!I30+'РК Харьковская'!I32+'РК Кедышко"'!I31+'МТЭЦ-2'!I36</f>
        <v>1997.9569999999997</v>
      </c>
    </row>
    <row r="27" spans="1:9" ht="15.75" customHeight="1" x14ac:dyDescent="0.25">
      <c r="A27" s="100" t="s">
        <v>54</v>
      </c>
      <c r="B27" s="101"/>
      <c r="C27" s="101"/>
      <c r="D27" s="101"/>
      <c r="E27" s="32" t="s">
        <v>58</v>
      </c>
      <c r="F27" s="32" t="s">
        <v>58</v>
      </c>
      <c r="G27" s="50">
        <f>G19+'РК Курасовщина'!G31+'РК Орловская'!G31+'РК Масюковщина'!G35+'РК Шабаны'!G36+'РК Западная'!G31+'РК Харьковская'!G33+'РК Кедышко"'!G32+'МТЭЦ-2'!G37</f>
        <v>8.0000000000000002E-3</v>
      </c>
      <c r="H27" s="32" t="s">
        <v>58</v>
      </c>
      <c r="I27" s="50">
        <f>I19+'РК Курасовщина'!I31+'РК Орловская'!I31+'РК Масюковщина'!I35+'РК Шабаны'!I36+'РК Западная'!I31+'РК Харьковская'!I33+'РК Кедышко"'!I32+'МТЭЦ-2'!I37</f>
        <v>8.0000000000000002E-3</v>
      </c>
    </row>
    <row r="28" spans="1:9" x14ac:dyDescent="0.25">
      <c r="A28" s="102" t="s">
        <v>90</v>
      </c>
      <c r="B28" s="103"/>
      <c r="C28" s="103"/>
      <c r="D28" s="103"/>
      <c r="E28" s="32" t="s">
        <v>58</v>
      </c>
      <c r="F28" s="32" t="s">
        <v>58</v>
      </c>
      <c r="G28" s="50">
        <f>G23+G24+G25+G26+G27</f>
        <v>4751.4955249999994</v>
      </c>
      <c r="H28" s="32" t="s">
        <v>58</v>
      </c>
      <c r="I28" s="50">
        <f>I23+I24+I25+I26+I27</f>
        <v>4221.3625249999986</v>
      </c>
    </row>
    <row r="29" spans="1:9" ht="52.5" customHeight="1" x14ac:dyDescent="0.25">
      <c r="A29" s="4"/>
      <c r="B29" s="4"/>
      <c r="C29" s="4"/>
      <c r="D29" s="4"/>
      <c r="E29" s="36"/>
      <c r="F29" s="4"/>
      <c r="G29" s="4"/>
      <c r="H29" s="4"/>
      <c r="I29" s="4"/>
    </row>
    <row r="30" spans="1:9" x14ac:dyDescent="0.25">
      <c r="A30" s="4"/>
      <c r="B30" s="4"/>
      <c r="C30" s="4"/>
      <c r="D30" s="4"/>
      <c r="E30" s="36"/>
      <c r="F30" s="4"/>
      <c r="G30" s="4"/>
      <c r="H30" s="4"/>
      <c r="I30" s="4"/>
    </row>
    <row r="31" spans="1:9" x14ac:dyDescent="0.25">
      <c r="A31" s="4"/>
      <c r="B31" s="4"/>
      <c r="C31" s="4"/>
      <c r="D31" s="4"/>
      <c r="E31" s="36"/>
      <c r="F31" s="4"/>
      <c r="G31" s="4"/>
      <c r="H31" s="4"/>
      <c r="I31" s="4"/>
    </row>
    <row r="32" spans="1:9" x14ac:dyDescent="0.25">
      <c r="A32" s="4"/>
      <c r="B32" s="4"/>
      <c r="C32" s="4"/>
      <c r="D32" s="4"/>
      <c r="E32" s="36"/>
      <c r="F32" s="4"/>
      <c r="G32" s="4"/>
      <c r="H32" s="4"/>
      <c r="I32" s="4"/>
    </row>
    <row r="33" spans="1:9" x14ac:dyDescent="0.25">
      <c r="A33" s="4"/>
      <c r="B33" s="4"/>
      <c r="C33" s="4"/>
      <c r="D33" s="4"/>
      <c r="E33" s="36"/>
      <c r="F33" s="4"/>
      <c r="G33" s="4"/>
      <c r="H33" s="4"/>
      <c r="I33" s="4"/>
    </row>
    <row r="34" spans="1:9" x14ac:dyDescent="0.25">
      <c r="A34" s="4"/>
      <c r="B34" s="4"/>
      <c r="C34" s="4"/>
      <c r="D34" s="4"/>
      <c r="E34" s="36"/>
      <c r="F34" s="4"/>
      <c r="G34" s="4"/>
      <c r="H34" s="4"/>
      <c r="I34" s="4"/>
    </row>
    <row r="35" spans="1:9" x14ac:dyDescent="0.25">
      <c r="A35" s="4"/>
      <c r="B35" s="4"/>
      <c r="C35" s="4"/>
      <c r="D35" s="4"/>
      <c r="E35" s="36"/>
      <c r="F35" s="4"/>
      <c r="G35" s="4"/>
      <c r="H35" s="4"/>
      <c r="I35" s="4"/>
    </row>
    <row r="36" spans="1:9" x14ac:dyDescent="0.25">
      <c r="A36" s="4"/>
      <c r="B36" s="4"/>
      <c r="C36" s="4"/>
      <c r="D36" s="4"/>
      <c r="E36" s="36"/>
      <c r="F36" s="4"/>
      <c r="G36" s="4"/>
      <c r="H36" s="4"/>
      <c r="I36" s="4"/>
    </row>
    <row r="37" spans="1:9" x14ac:dyDescent="0.25">
      <c r="A37" s="4"/>
      <c r="B37" s="4"/>
      <c r="C37" s="4"/>
      <c r="D37" s="4"/>
      <c r="E37" s="36"/>
      <c r="F37" s="4"/>
      <c r="G37" s="4"/>
      <c r="H37" s="4"/>
      <c r="I37" s="4"/>
    </row>
    <row r="38" spans="1:9" ht="25.5" customHeight="1" x14ac:dyDescent="0.25">
      <c r="A38" s="4"/>
      <c r="B38" s="4"/>
      <c r="C38" s="4"/>
      <c r="D38" s="4"/>
      <c r="E38" s="36"/>
      <c r="F38" s="4"/>
      <c r="G38" s="4"/>
      <c r="H38" s="4"/>
      <c r="I38" s="4"/>
    </row>
    <row r="39" spans="1:9" x14ac:dyDescent="0.25">
      <c r="A39" s="4"/>
      <c r="B39" s="4"/>
      <c r="C39" s="4"/>
      <c r="D39" s="4"/>
      <c r="E39" s="36"/>
      <c r="F39" s="4"/>
      <c r="G39" s="4"/>
      <c r="H39" s="4"/>
      <c r="I39" s="4"/>
    </row>
    <row r="40" spans="1:9" ht="17.25" customHeight="1" x14ac:dyDescent="0.25">
      <c r="A40" s="4"/>
      <c r="B40" s="4"/>
      <c r="C40" s="4"/>
      <c r="D40" s="4"/>
      <c r="E40" s="36"/>
      <c r="F40" s="4"/>
      <c r="G40" s="4"/>
      <c r="H40" s="4"/>
      <c r="I40" s="4"/>
    </row>
    <row r="41" spans="1:9" x14ac:dyDescent="0.25">
      <c r="A41" s="4"/>
      <c r="B41" s="4"/>
      <c r="C41" s="4"/>
      <c r="D41" s="4"/>
      <c r="E41" s="36"/>
      <c r="F41" s="4"/>
      <c r="G41" s="4"/>
      <c r="H41" s="4"/>
      <c r="I41" s="4"/>
    </row>
    <row r="42" spans="1:9" x14ac:dyDescent="0.25">
      <c r="A42" s="4"/>
      <c r="B42" s="4"/>
      <c r="C42" s="4"/>
      <c r="D42" s="4"/>
      <c r="E42" s="36"/>
      <c r="F42" s="4"/>
      <c r="G42" s="4"/>
      <c r="H42" s="4"/>
      <c r="I42" s="4"/>
    </row>
    <row r="43" spans="1:9" x14ac:dyDescent="0.25">
      <c r="A43" s="4"/>
      <c r="B43" s="4"/>
      <c r="C43" s="4"/>
      <c r="D43" s="4"/>
      <c r="E43" s="36"/>
      <c r="F43" s="4"/>
      <c r="G43" s="4"/>
      <c r="H43" s="4"/>
      <c r="I43" s="4"/>
    </row>
    <row r="44" spans="1:9" ht="52.5" customHeight="1" x14ac:dyDescent="0.25">
      <c r="A44" s="4"/>
      <c r="B44" s="4"/>
      <c r="C44" s="4"/>
      <c r="D44" s="4"/>
      <c r="E44" s="36"/>
      <c r="F44" s="4"/>
      <c r="G44" s="4"/>
      <c r="H44" s="4"/>
      <c r="I44" s="4"/>
    </row>
    <row r="45" spans="1:9" x14ac:dyDescent="0.25">
      <c r="A45" s="4"/>
      <c r="B45" s="4"/>
      <c r="C45" s="4"/>
      <c r="D45" s="4"/>
      <c r="E45" s="36"/>
      <c r="F45" s="4"/>
      <c r="G45" s="4"/>
      <c r="H45" s="4"/>
      <c r="I45" s="4"/>
    </row>
    <row r="46" spans="1:9" x14ac:dyDescent="0.25">
      <c r="A46" s="4"/>
      <c r="B46" s="4"/>
      <c r="C46" s="4"/>
      <c r="D46" s="4"/>
      <c r="E46" s="36"/>
      <c r="F46" s="4"/>
      <c r="G46" s="4"/>
      <c r="H46" s="4"/>
      <c r="I46" s="4"/>
    </row>
    <row r="47" spans="1:9" x14ac:dyDescent="0.25">
      <c r="A47" s="4"/>
      <c r="B47" s="4"/>
      <c r="C47" s="4"/>
      <c r="D47" s="4"/>
      <c r="E47" s="36"/>
      <c r="F47" s="4"/>
      <c r="G47" s="4"/>
      <c r="H47" s="4"/>
      <c r="I47" s="4"/>
    </row>
    <row r="48" spans="1:9" x14ac:dyDescent="0.25">
      <c r="A48" s="4"/>
      <c r="B48" s="4"/>
      <c r="C48" s="4"/>
      <c r="D48" s="4"/>
      <c r="E48" s="36"/>
      <c r="F48" s="4"/>
      <c r="G48" s="4"/>
      <c r="H48" s="4"/>
      <c r="I48" s="4"/>
    </row>
    <row r="49" spans="1:9" x14ac:dyDescent="0.25">
      <c r="A49" s="4"/>
      <c r="B49" s="4"/>
      <c r="C49" s="4"/>
      <c r="D49" s="4"/>
      <c r="E49" s="36"/>
      <c r="F49" s="4"/>
      <c r="G49" s="4"/>
      <c r="H49" s="4"/>
      <c r="I49" s="4"/>
    </row>
    <row r="50" spans="1:9" x14ac:dyDescent="0.25">
      <c r="A50" s="4"/>
      <c r="B50" s="4"/>
      <c r="C50" s="4"/>
      <c r="D50" s="4"/>
      <c r="E50" s="36"/>
      <c r="F50" s="4"/>
      <c r="G50" s="4"/>
      <c r="H50" s="4"/>
      <c r="I50" s="4"/>
    </row>
    <row r="51" spans="1:9" x14ac:dyDescent="0.25">
      <c r="A51" s="4"/>
      <c r="B51" s="4"/>
      <c r="C51" s="4"/>
      <c r="D51" s="4"/>
      <c r="E51" s="36"/>
      <c r="F51" s="4"/>
      <c r="G51" s="4"/>
      <c r="H51" s="4"/>
      <c r="I51" s="4"/>
    </row>
    <row r="52" spans="1:9" x14ac:dyDescent="0.25">
      <c r="A52" s="4"/>
      <c r="B52" s="4"/>
      <c r="C52" s="4"/>
      <c r="D52" s="4"/>
      <c r="E52" s="36"/>
      <c r="F52" s="4"/>
      <c r="G52" s="4"/>
      <c r="H52" s="4"/>
      <c r="I52" s="4"/>
    </row>
    <row r="53" spans="1:9" ht="27" customHeight="1" x14ac:dyDescent="0.25">
      <c r="A53" s="4"/>
      <c r="B53" s="4"/>
      <c r="C53" s="4"/>
      <c r="D53" s="4"/>
      <c r="E53" s="36"/>
      <c r="F53" s="4"/>
      <c r="G53" s="4"/>
      <c r="H53" s="4"/>
      <c r="I53" s="4"/>
    </row>
    <row r="54" spans="1:9" x14ac:dyDescent="0.25">
      <c r="A54" s="4"/>
      <c r="B54" s="4"/>
      <c r="C54" s="4"/>
      <c r="D54" s="4"/>
      <c r="E54" s="36"/>
      <c r="F54" s="4"/>
      <c r="G54" s="4"/>
      <c r="H54" s="4"/>
      <c r="I54" s="4"/>
    </row>
    <row r="55" spans="1:9" ht="25.5" customHeight="1" x14ac:dyDescent="0.25">
      <c r="A55" s="4"/>
      <c r="B55" s="4"/>
      <c r="C55" s="4"/>
      <c r="D55" s="4"/>
      <c r="E55" s="36"/>
      <c r="F55" s="4"/>
      <c r="G55" s="4"/>
      <c r="H55" s="4"/>
      <c r="I55" s="4"/>
    </row>
    <row r="56" spans="1:9" x14ac:dyDescent="0.25">
      <c r="A56" s="4"/>
      <c r="B56" s="4"/>
      <c r="C56" s="4"/>
      <c r="D56" s="4"/>
      <c r="E56" s="36"/>
      <c r="F56" s="4"/>
      <c r="G56" s="4"/>
      <c r="H56" s="4"/>
      <c r="I56" s="4"/>
    </row>
    <row r="57" spans="1:9" x14ac:dyDescent="0.25">
      <c r="A57" s="4"/>
      <c r="B57" s="4"/>
      <c r="C57" s="4"/>
      <c r="D57" s="4"/>
      <c r="E57" s="36"/>
      <c r="F57" s="4"/>
      <c r="G57" s="4"/>
      <c r="H57" s="4"/>
      <c r="I57" s="4"/>
    </row>
    <row r="58" spans="1:9" x14ac:dyDescent="0.25">
      <c r="A58" s="4"/>
      <c r="B58" s="4"/>
      <c r="C58" s="4"/>
      <c r="D58" s="4"/>
      <c r="E58" s="36"/>
      <c r="F58" s="4"/>
      <c r="G58" s="4"/>
      <c r="H58" s="4"/>
      <c r="I58" s="4"/>
    </row>
    <row r="59" spans="1:9" x14ac:dyDescent="0.25">
      <c r="A59" s="4"/>
      <c r="B59" s="4"/>
      <c r="C59" s="4"/>
      <c r="D59" s="4"/>
      <c r="E59" s="36"/>
      <c r="F59" s="4"/>
      <c r="G59" s="4"/>
      <c r="H59" s="4"/>
      <c r="I59" s="4"/>
    </row>
    <row r="60" spans="1:9" x14ac:dyDescent="0.25">
      <c r="A60" s="4"/>
      <c r="B60" s="4"/>
      <c r="C60" s="4"/>
      <c r="D60" s="4"/>
      <c r="E60" s="36"/>
      <c r="F60" s="4"/>
      <c r="G60" s="4"/>
      <c r="H60" s="4"/>
      <c r="I60" s="4"/>
    </row>
    <row r="61" spans="1:9" x14ac:dyDescent="0.25">
      <c r="A61" s="4"/>
      <c r="B61" s="4"/>
      <c r="C61" s="4"/>
      <c r="D61" s="4"/>
      <c r="E61" s="36"/>
      <c r="F61" s="4"/>
      <c r="G61" s="4"/>
      <c r="H61" s="4"/>
      <c r="I61" s="4"/>
    </row>
    <row r="62" spans="1:9" x14ac:dyDescent="0.25">
      <c r="A62" s="4"/>
      <c r="B62" s="4"/>
      <c r="C62" s="4"/>
      <c r="D62" s="4"/>
      <c r="E62" s="36"/>
      <c r="F62" s="4"/>
      <c r="G62" s="4"/>
      <c r="H62" s="4"/>
      <c r="I62" s="4"/>
    </row>
    <row r="63" spans="1:9" x14ac:dyDescent="0.25">
      <c r="A63" s="4"/>
      <c r="B63" s="4"/>
      <c r="C63" s="4"/>
      <c r="D63" s="4"/>
      <c r="E63" s="36"/>
      <c r="F63" s="4"/>
      <c r="G63" s="4"/>
      <c r="H63" s="4"/>
      <c r="I63" s="4"/>
    </row>
    <row r="64" spans="1:9" x14ac:dyDescent="0.25">
      <c r="A64" s="4"/>
      <c r="B64" s="4"/>
      <c r="C64" s="4"/>
      <c r="D64" s="4"/>
      <c r="E64" s="36"/>
      <c r="F64" s="4"/>
      <c r="G64" s="4"/>
      <c r="H64" s="4"/>
      <c r="I64" s="4"/>
    </row>
    <row r="65" spans="1:9" x14ac:dyDescent="0.25">
      <c r="A65" s="4"/>
      <c r="B65" s="4"/>
      <c r="C65" s="4"/>
      <c r="D65" s="4"/>
      <c r="E65" s="36"/>
      <c r="F65" s="4"/>
      <c r="G65" s="4"/>
      <c r="H65" s="4"/>
      <c r="I65" s="4"/>
    </row>
    <row r="66" spans="1:9" ht="99.75" customHeight="1" x14ac:dyDescent="0.25">
      <c r="A66" s="4"/>
      <c r="B66" s="4"/>
      <c r="C66" s="4"/>
      <c r="D66" s="4"/>
      <c r="E66" s="36"/>
      <c r="F66" s="4"/>
      <c r="G66" s="4"/>
      <c r="H66" s="4"/>
      <c r="I66" s="4"/>
    </row>
    <row r="67" spans="1:9" x14ac:dyDescent="0.25">
      <c r="A67" s="4"/>
      <c r="B67" s="4"/>
      <c r="C67" s="4"/>
      <c r="D67" s="4"/>
      <c r="E67" s="36"/>
      <c r="F67" s="4"/>
      <c r="G67" s="4"/>
      <c r="H67" s="4"/>
      <c r="I67" s="4"/>
    </row>
    <row r="68" spans="1:9" ht="27" customHeight="1" x14ac:dyDescent="0.25">
      <c r="A68" s="4"/>
      <c r="B68" s="4"/>
      <c r="C68" s="4"/>
      <c r="D68" s="4"/>
      <c r="E68" s="36"/>
      <c r="F68" s="4"/>
      <c r="G68" s="4"/>
      <c r="H68" s="4"/>
      <c r="I68" s="4"/>
    </row>
    <row r="69" spans="1:9" x14ac:dyDescent="0.25">
      <c r="A69" s="4"/>
      <c r="B69" s="4"/>
      <c r="C69" s="4"/>
      <c r="D69" s="4"/>
      <c r="E69" s="36"/>
      <c r="F69" s="4"/>
      <c r="G69" s="4"/>
      <c r="H69" s="4"/>
      <c r="I69" s="4"/>
    </row>
    <row r="70" spans="1:9" ht="25.5" customHeight="1" x14ac:dyDescent="0.25">
      <c r="A70" s="4"/>
      <c r="B70" s="4"/>
      <c r="C70" s="4"/>
      <c r="D70" s="4"/>
      <c r="E70" s="36"/>
      <c r="F70" s="4"/>
      <c r="G70" s="4"/>
      <c r="H70" s="4"/>
      <c r="I70" s="4"/>
    </row>
    <row r="71" spans="1:9" x14ac:dyDescent="0.25">
      <c r="A71" s="4"/>
      <c r="B71" s="4"/>
      <c r="C71" s="4"/>
      <c r="D71" s="4"/>
      <c r="E71" s="36"/>
      <c r="F71" s="4"/>
      <c r="G71" s="4"/>
      <c r="H71" s="4"/>
      <c r="I71" s="4"/>
    </row>
    <row r="72" spans="1:9" x14ac:dyDescent="0.25">
      <c r="A72" s="4"/>
      <c r="B72" s="4"/>
      <c r="C72" s="4"/>
      <c r="D72" s="4"/>
      <c r="E72" s="36"/>
      <c r="F72" s="4"/>
      <c r="G72" s="4"/>
      <c r="H72" s="4"/>
      <c r="I72" s="4"/>
    </row>
    <row r="73" spans="1:9" x14ac:dyDescent="0.25">
      <c r="A73" s="4"/>
      <c r="B73" s="4"/>
      <c r="C73" s="4"/>
      <c r="D73" s="4"/>
      <c r="E73" s="36"/>
      <c r="F73" s="4"/>
      <c r="G73" s="4"/>
      <c r="H73" s="4"/>
      <c r="I73" s="4"/>
    </row>
    <row r="74" spans="1:9" x14ac:dyDescent="0.25">
      <c r="A74" s="4"/>
      <c r="B74" s="4"/>
      <c r="C74" s="4"/>
      <c r="D74" s="4"/>
      <c r="E74" s="36"/>
      <c r="F74" s="4"/>
      <c r="G74" s="4"/>
      <c r="H74" s="4"/>
      <c r="I74" s="4"/>
    </row>
    <row r="75" spans="1:9" x14ac:dyDescent="0.25">
      <c r="A75" s="4"/>
      <c r="B75" s="4"/>
      <c r="C75" s="4"/>
      <c r="D75" s="4"/>
      <c r="E75" s="36"/>
      <c r="F75" s="4"/>
      <c r="G75" s="4"/>
      <c r="H75" s="4"/>
      <c r="I75" s="4"/>
    </row>
    <row r="76" spans="1:9" x14ac:dyDescent="0.25">
      <c r="A76" s="4"/>
      <c r="B76" s="4"/>
      <c r="C76" s="4"/>
      <c r="D76" s="4"/>
      <c r="E76" s="36"/>
      <c r="F76" s="4"/>
      <c r="G76" s="4"/>
      <c r="H76" s="4"/>
      <c r="I76" s="4"/>
    </row>
    <row r="77" spans="1:9" x14ac:dyDescent="0.25">
      <c r="A77" s="4"/>
      <c r="B77" s="4"/>
      <c r="C77" s="4"/>
      <c r="D77" s="4"/>
      <c r="E77" s="36"/>
      <c r="F77" s="4"/>
      <c r="G77" s="4"/>
      <c r="H77" s="4"/>
      <c r="I77" s="4"/>
    </row>
    <row r="78" spans="1:9" x14ac:dyDescent="0.25">
      <c r="A78" s="4"/>
      <c r="B78" s="4"/>
      <c r="C78" s="4"/>
      <c r="D78" s="4"/>
      <c r="E78" s="36"/>
      <c r="F78" s="4"/>
      <c r="G78" s="4"/>
      <c r="H78" s="4"/>
      <c r="I78" s="4"/>
    </row>
    <row r="79" spans="1:9" x14ac:dyDescent="0.25">
      <c r="A79" s="4"/>
      <c r="B79" s="4"/>
      <c r="C79" s="4"/>
      <c r="D79" s="4"/>
      <c r="E79" s="36"/>
      <c r="F79" s="4"/>
      <c r="G79" s="4"/>
      <c r="H79" s="4"/>
      <c r="I79" s="4"/>
    </row>
    <row r="80" spans="1:9" x14ac:dyDescent="0.25">
      <c r="A80" s="4"/>
      <c r="B80" s="4"/>
      <c r="C80" s="4"/>
      <c r="D80" s="4"/>
      <c r="E80" s="36"/>
      <c r="F80" s="4"/>
      <c r="G80" s="4"/>
      <c r="H80" s="4"/>
      <c r="I80" s="4"/>
    </row>
    <row r="81" spans="1:9" ht="96.75" customHeight="1" x14ac:dyDescent="0.25">
      <c r="A81" s="4"/>
      <c r="B81" s="4"/>
      <c r="C81" s="4"/>
      <c r="D81" s="4"/>
      <c r="E81" s="36"/>
      <c r="F81" s="4"/>
      <c r="G81" s="4"/>
      <c r="H81" s="4"/>
      <c r="I81" s="4"/>
    </row>
    <row r="82" spans="1:9" x14ac:dyDescent="0.25">
      <c r="A82" s="4"/>
      <c r="B82" s="4"/>
      <c r="C82" s="4"/>
      <c r="D82" s="4"/>
      <c r="E82" s="36"/>
      <c r="F82" s="4"/>
      <c r="G82" s="4"/>
      <c r="H82" s="4"/>
      <c r="I82" s="4"/>
    </row>
    <row r="83" spans="1:9" ht="27" customHeight="1" x14ac:dyDescent="0.25">
      <c r="A83" s="4"/>
      <c r="B83" s="4"/>
      <c r="C83" s="4"/>
      <c r="D83" s="4"/>
      <c r="E83" s="36"/>
      <c r="F83" s="4"/>
      <c r="G83" s="4"/>
      <c r="H83" s="4"/>
      <c r="I83" s="4"/>
    </row>
    <row r="84" spans="1:9" x14ac:dyDescent="0.25">
      <c r="A84" s="4"/>
      <c r="B84" s="4"/>
      <c r="C84" s="4"/>
      <c r="D84" s="4"/>
      <c r="E84" s="36"/>
      <c r="F84" s="4"/>
      <c r="G84" s="4"/>
      <c r="H84" s="4"/>
      <c r="I84" s="4"/>
    </row>
    <row r="85" spans="1:9" ht="25.5" customHeight="1" x14ac:dyDescent="0.25">
      <c r="A85" s="4"/>
      <c r="B85" s="4"/>
      <c r="C85" s="4"/>
      <c r="D85" s="4"/>
      <c r="E85" s="36"/>
      <c r="F85" s="4"/>
      <c r="G85" s="4"/>
      <c r="H85" s="4"/>
      <c r="I85" s="4"/>
    </row>
    <row r="86" spans="1:9" x14ac:dyDescent="0.25">
      <c r="A86" s="4"/>
      <c r="B86" s="4"/>
      <c r="C86" s="4"/>
      <c r="D86" s="4"/>
      <c r="E86" s="36"/>
      <c r="F86" s="4"/>
      <c r="G86" s="4"/>
      <c r="H86" s="4"/>
      <c r="I86" s="4"/>
    </row>
    <row r="87" spans="1:9" x14ac:dyDescent="0.25">
      <c r="A87" s="4"/>
      <c r="B87" s="4"/>
      <c r="C87" s="4"/>
      <c r="D87" s="4"/>
      <c r="E87" s="36"/>
      <c r="F87" s="4"/>
      <c r="G87" s="4"/>
      <c r="H87" s="4"/>
      <c r="I87" s="4"/>
    </row>
    <row r="88" spans="1:9" x14ac:dyDescent="0.25">
      <c r="A88" s="4"/>
      <c r="B88" s="4"/>
      <c r="C88" s="4"/>
      <c r="D88" s="4"/>
      <c r="E88" s="36"/>
      <c r="F88" s="4"/>
      <c r="G88" s="4"/>
      <c r="H88" s="4"/>
      <c r="I88" s="4"/>
    </row>
    <row r="89" spans="1:9" x14ac:dyDescent="0.25">
      <c r="A89" s="4"/>
      <c r="B89" s="4"/>
      <c r="C89" s="4"/>
      <c r="D89" s="4"/>
      <c r="E89" s="36"/>
      <c r="F89" s="4"/>
      <c r="G89" s="4"/>
      <c r="H89" s="4"/>
      <c r="I89" s="4"/>
    </row>
    <row r="90" spans="1:9" x14ac:dyDescent="0.25">
      <c r="A90" s="4"/>
      <c r="B90" s="4"/>
      <c r="C90" s="4"/>
      <c r="D90" s="4"/>
      <c r="E90" s="36"/>
      <c r="F90" s="4"/>
      <c r="G90" s="4"/>
      <c r="H90" s="4"/>
      <c r="I90" s="4"/>
    </row>
    <row r="91" spans="1:9" x14ac:dyDescent="0.25">
      <c r="A91" s="4"/>
      <c r="B91" s="4"/>
      <c r="C91" s="4"/>
      <c r="D91" s="4"/>
      <c r="E91" s="36"/>
      <c r="F91" s="4"/>
      <c r="G91" s="4"/>
      <c r="H91" s="4"/>
      <c r="I91" s="4"/>
    </row>
    <row r="92" spans="1:9" x14ac:dyDescent="0.25">
      <c r="A92" s="4"/>
      <c r="B92" s="4"/>
      <c r="C92" s="4"/>
      <c r="D92" s="4"/>
      <c r="E92" s="36"/>
      <c r="F92" s="4"/>
      <c r="G92" s="4"/>
      <c r="H92" s="4"/>
      <c r="I92" s="4"/>
    </row>
    <row r="93" spans="1:9" x14ac:dyDescent="0.25">
      <c r="A93" s="4"/>
      <c r="B93" s="4"/>
      <c r="C93" s="4"/>
      <c r="D93" s="4"/>
      <c r="E93" s="36"/>
      <c r="F93" s="4"/>
      <c r="G93" s="4"/>
      <c r="H93" s="4"/>
      <c r="I93" s="4"/>
    </row>
    <row r="94" spans="1:9" x14ac:dyDescent="0.25">
      <c r="A94" s="4"/>
      <c r="B94" s="4"/>
      <c r="C94" s="4"/>
      <c r="D94" s="4"/>
      <c r="E94" s="36"/>
      <c r="F94" s="4"/>
      <c r="G94" s="4"/>
      <c r="H94" s="4"/>
      <c r="I94" s="4"/>
    </row>
    <row r="95" spans="1:9" ht="99.75" customHeight="1" x14ac:dyDescent="0.25">
      <c r="A95" s="4"/>
      <c r="B95" s="4"/>
      <c r="C95" s="4"/>
      <c r="D95" s="4"/>
      <c r="E95" s="36"/>
      <c r="F95" s="4"/>
      <c r="G95" s="4"/>
      <c r="H95" s="4"/>
      <c r="I95" s="4"/>
    </row>
    <row r="96" spans="1:9" x14ac:dyDescent="0.25">
      <c r="A96" s="4"/>
      <c r="B96" s="4"/>
      <c r="C96" s="4"/>
      <c r="D96" s="4"/>
      <c r="E96" s="36"/>
      <c r="F96" s="4"/>
      <c r="G96" s="4"/>
      <c r="H96" s="4"/>
      <c r="I96" s="4"/>
    </row>
    <row r="97" spans="1:9" ht="28.5" customHeight="1" x14ac:dyDescent="0.25">
      <c r="A97" s="4"/>
      <c r="B97" s="4"/>
      <c r="C97" s="4"/>
      <c r="D97" s="4"/>
      <c r="E97" s="36"/>
      <c r="F97" s="4"/>
      <c r="G97" s="4"/>
      <c r="H97" s="4"/>
      <c r="I97" s="4"/>
    </row>
    <row r="98" spans="1:9" x14ac:dyDescent="0.25">
      <c r="A98" s="4"/>
      <c r="B98" s="4"/>
      <c r="C98" s="4"/>
      <c r="D98" s="4"/>
      <c r="E98" s="36"/>
      <c r="F98" s="4"/>
      <c r="G98" s="4"/>
      <c r="H98" s="4"/>
      <c r="I98" s="4"/>
    </row>
    <row r="99" spans="1:9" ht="25.5" customHeight="1" x14ac:dyDescent="0.25">
      <c r="A99" s="4"/>
      <c r="B99" s="4"/>
      <c r="C99" s="4"/>
      <c r="D99" s="4"/>
      <c r="E99" s="36"/>
      <c r="F99" s="4"/>
      <c r="G99" s="4"/>
      <c r="H99" s="4"/>
      <c r="I99" s="4"/>
    </row>
    <row r="100" spans="1:9" x14ac:dyDescent="0.25">
      <c r="A100" s="4"/>
      <c r="B100" s="4"/>
      <c r="C100" s="4"/>
      <c r="D100" s="4"/>
      <c r="E100" s="36"/>
      <c r="F100" s="4"/>
      <c r="G100" s="4"/>
      <c r="H100" s="4"/>
      <c r="I100" s="4"/>
    </row>
    <row r="101" spans="1:9" x14ac:dyDescent="0.25">
      <c r="A101" s="4"/>
      <c r="B101" s="4"/>
      <c r="C101" s="4"/>
      <c r="D101" s="4"/>
      <c r="E101" s="36"/>
      <c r="F101" s="4"/>
      <c r="G101" s="4"/>
      <c r="H101" s="4"/>
      <c r="I101" s="4"/>
    </row>
    <row r="102" spans="1:9" x14ac:dyDescent="0.25">
      <c r="A102" s="4"/>
      <c r="B102" s="4"/>
      <c r="C102" s="4"/>
      <c r="D102" s="4"/>
      <c r="E102" s="36"/>
      <c r="F102" s="4"/>
      <c r="G102" s="4"/>
      <c r="H102" s="4"/>
      <c r="I102" s="4"/>
    </row>
    <row r="103" spans="1:9" x14ac:dyDescent="0.25">
      <c r="A103" s="4"/>
      <c r="B103" s="4"/>
      <c r="C103" s="4"/>
      <c r="D103" s="4"/>
      <c r="E103" s="36"/>
      <c r="F103" s="4"/>
      <c r="G103" s="4"/>
      <c r="H103" s="4"/>
      <c r="I103" s="4"/>
    </row>
    <row r="104" spans="1:9" x14ac:dyDescent="0.25">
      <c r="A104" s="4"/>
      <c r="B104" s="4"/>
      <c r="C104" s="4"/>
      <c r="D104" s="4"/>
      <c r="E104" s="36"/>
      <c r="F104" s="4"/>
      <c r="G104" s="4"/>
      <c r="H104" s="4"/>
      <c r="I104" s="4"/>
    </row>
    <row r="105" spans="1:9" x14ac:dyDescent="0.25">
      <c r="A105" s="4"/>
      <c r="B105" s="4"/>
      <c r="C105" s="4"/>
      <c r="D105" s="4"/>
      <c r="E105" s="36"/>
      <c r="F105" s="4"/>
      <c r="G105" s="4"/>
      <c r="H105" s="4"/>
      <c r="I105" s="4"/>
    </row>
    <row r="106" spans="1:9" x14ac:dyDescent="0.25">
      <c r="A106" s="4"/>
      <c r="B106" s="4"/>
      <c r="C106" s="4"/>
      <c r="D106" s="4"/>
      <c r="E106" s="36"/>
      <c r="F106" s="4"/>
      <c r="G106" s="4"/>
      <c r="H106" s="4"/>
      <c r="I106" s="4"/>
    </row>
    <row r="107" spans="1:9" x14ac:dyDescent="0.25">
      <c r="A107" s="4"/>
      <c r="B107" s="4"/>
      <c r="C107" s="4"/>
      <c r="D107" s="4"/>
      <c r="E107" s="36"/>
      <c r="F107" s="4"/>
      <c r="G107" s="4"/>
      <c r="H107" s="4"/>
      <c r="I107" s="4"/>
    </row>
    <row r="108" spans="1:9" x14ac:dyDescent="0.25">
      <c r="A108" s="4"/>
      <c r="B108" s="4"/>
      <c r="C108" s="4"/>
      <c r="D108" s="4"/>
      <c r="E108" s="36"/>
      <c r="F108" s="4"/>
      <c r="G108" s="4"/>
      <c r="H108" s="4"/>
      <c r="I108" s="4"/>
    </row>
    <row r="109" spans="1:9" x14ac:dyDescent="0.25">
      <c r="A109" s="4"/>
      <c r="B109" s="4"/>
      <c r="C109" s="4"/>
      <c r="D109" s="4"/>
      <c r="E109" s="36"/>
      <c r="F109" s="4"/>
      <c r="G109" s="4"/>
      <c r="H109" s="4"/>
      <c r="I109" s="4"/>
    </row>
    <row r="110" spans="1:9" ht="31.5" customHeight="1" x14ac:dyDescent="0.25">
      <c r="A110" s="4"/>
      <c r="B110" s="4"/>
      <c r="C110" s="4"/>
      <c r="D110" s="4"/>
      <c r="E110" s="36"/>
      <c r="F110" s="4"/>
      <c r="G110" s="4"/>
      <c r="H110" s="4"/>
      <c r="I110" s="4"/>
    </row>
    <row r="111" spans="1:9" x14ac:dyDescent="0.25">
      <c r="A111" s="4"/>
      <c r="B111" s="4"/>
      <c r="C111" s="4"/>
      <c r="D111" s="4"/>
      <c r="E111" s="36"/>
      <c r="F111" s="4"/>
      <c r="G111" s="4"/>
      <c r="H111" s="4"/>
      <c r="I111" s="4"/>
    </row>
    <row r="112" spans="1:9" ht="25.5" customHeight="1" x14ac:dyDescent="0.25">
      <c r="A112" s="4"/>
      <c r="B112" s="4"/>
      <c r="C112" s="4"/>
      <c r="D112" s="4"/>
      <c r="E112" s="36"/>
      <c r="F112" s="4"/>
      <c r="G112" s="4"/>
      <c r="H112" s="4"/>
      <c r="I112" s="4"/>
    </row>
    <row r="113" spans="1:9" x14ac:dyDescent="0.25">
      <c r="A113" s="4"/>
      <c r="B113" s="4"/>
      <c r="C113" s="4"/>
      <c r="D113" s="4"/>
      <c r="E113" s="36"/>
      <c r="F113" s="4"/>
      <c r="G113" s="4"/>
      <c r="H113" s="4"/>
      <c r="I113" s="4"/>
    </row>
    <row r="114" spans="1:9" x14ac:dyDescent="0.25">
      <c r="A114" s="4"/>
      <c r="B114" s="4"/>
      <c r="C114" s="4"/>
      <c r="D114" s="4"/>
      <c r="E114" s="36"/>
      <c r="F114" s="4"/>
      <c r="G114" s="4"/>
      <c r="H114" s="4"/>
      <c r="I114" s="4"/>
    </row>
    <row r="115" spans="1:9" x14ac:dyDescent="0.25">
      <c r="A115" s="4"/>
      <c r="B115" s="4"/>
      <c r="C115" s="4"/>
      <c r="D115" s="4"/>
      <c r="E115" s="36"/>
      <c r="F115" s="4"/>
      <c r="G115" s="4"/>
      <c r="H115" s="4"/>
      <c r="I115" s="4"/>
    </row>
    <row r="116" spans="1:9" x14ac:dyDescent="0.25">
      <c r="A116" s="4"/>
      <c r="B116" s="4"/>
      <c r="C116" s="4"/>
      <c r="D116" s="4"/>
      <c r="E116" s="36"/>
      <c r="F116" s="4"/>
      <c r="G116" s="4"/>
      <c r="H116" s="4"/>
      <c r="I116" s="4"/>
    </row>
    <row r="117" spans="1:9" x14ac:dyDescent="0.25">
      <c r="A117" s="4"/>
      <c r="B117" s="4"/>
      <c r="C117" s="4"/>
      <c r="D117" s="4"/>
      <c r="E117" s="36"/>
      <c r="F117" s="4"/>
      <c r="G117" s="4"/>
      <c r="H117" s="4"/>
      <c r="I117" s="4"/>
    </row>
    <row r="118" spans="1:9" x14ac:dyDescent="0.25">
      <c r="A118" s="4"/>
      <c r="B118" s="4"/>
      <c r="C118" s="4"/>
      <c r="D118" s="4"/>
      <c r="E118" s="36"/>
      <c r="F118" s="4"/>
      <c r="G118" s="4"/>
      <c r="H118" s="4"/>
      <c r="I118" s="4"/>
    </row>
    <row r="119" spans="1:9" ht="25.5" customHeight="1" x14ac:dyDescent="0.25">
      <c r="A119" s="4"/>
      <c r="B119" s="4"/>
      <c r="C119" s="4"/>
      <c r="D119" s="4"/>
      <c r="E119" s="36"/>
      <c r="F119" s="4"/>
      <c r="G119" s="4"/>
      <c r="H119" s="4"/>
      <c r="I119" s="4"/>
    </row>
    <row r="120" spans="1:9" x14ac:dyDescent="0.25">
      <c r="A120" s="4"/>
      <c r="B120" s="4"/>
      <c r="C120" s="4"/>
      <c r="D120" s="4"/>
      <c r="E120" s="36"/>
      <c r="F120" s="4"/>
      <c r="G120" s="4"/>
      <c r="H120" s="4"/>
      <c r="I120" s="4"/>
    </row>
    <row r="121" spans="1:9" ht="25.5" customHeight="1" x14ac:dyDescent="0.25">
      <c r="A121" s="4"/>
      <c r="B121" s="4"/>
      <c r="C121" s="4"/>
      <c r="D121" s="4"/>
      <c r="E121" s="36"/>
      <c r="F121" s="4"/>
      <c r="G121" s="4"/>
      <c r="H121" s="4"/>
      <c r="I121" s="4"/>
    </row>
    <row r="122" spans="1:9" x14ac:dyDescent="0.25">
      <c r="A122" s="4"/>
      <c r="B122" s="4"/>
      <c r="C122" s="4"/>
      <c r="D122" s="4"/>
      <c r="E122" s="36"/>
      <c r="F122" s="4"/>
      <c r="G122" s="4"/>
      <c r="H122" s="4"/>
      <c r="I122" s="4"/>
    </row>
    <row r="123" spans="1:9" ht="29.25" customHeight="1" x14ac:dyDescent="0.25">
      <c r="A123" s="4"/>
      <c r="B123" s="4"/>
      <c r="C123" s="4"/>
      <c r="D123" s="4"/>
      <c r="E123" s="36"/>
      <c r="F123" s="4"/>
      <c r="G123" s="4"/>
      <c r="H123" s="4"/>
      <c r="I123" s="4"/>
    </row>
    <row r="124" spans="1:9" ht="18.75" customHeight="1" x14ac:dyDescent="0.25">
      <c r="A124" s="4"/>
      <c r="B124" s="4"/>
      <c r="C124" s="4"/>
      <c r="D124" s="4"/>
      <c r="E124" s="36"/>
      <c r="F124" s="4"/>
      <c r="G124" s="4"/>
      <c r="H124" s="4"/>
      <c r="I124" s="4"/>
    </row>
    <row r="125" spans="1:9" ht="12" customHeight="1" x14ac:dyDescent="0.25">
      <c r="A125" s="4"/>
      <c r="B125" s="4"/>
      <c r="C125" s="4"/>
      <c r="D125" s="4"/>
      <c r="E125" s="36"/>
      <c r="F125" s="4"/>
      <c r="G125" s="4"/>
      <c r="H125" s="4"/>
      <c r="I125" s="4"/>
    </row>
    <row r="126" spans="1:9" ht="25.5" customHeight="1" x14ac:dyDescent="0.25">
      <c r="A126" s="4"/>
      <c r="B126" s="4"/>
      <c r="C126" s="4"/>
      <c r="D126" s="4"/>
      <c r="E126" s="36"/>
      <c r="F126" s="4"/>
      <c r="G126" s="4"/>
      <c r="H126" s="4"/>
      <c r="I126" s="4"/>
    </row>
    <row r="127" spans="1:9" x14ac:dyDescent="0.25">
      <c r="A127" s="4"/>
      <c r="B127" s="4"/>
      <c r="C127" s="4"/>
      <c r="D127" s="4"/>
      <c r="E127" s="36"/>
      <c r="F127" s="4"/>
      <c r="G127" s="4"/>
      <c r="H127" s="4"/>
      <c r="I127" s="4"/>
    </row>
    <row r="128" spans="1:9" ht="29.25" customHeight="1" x14ac:dyDescent="0.25">
      <c r="A128" s="4"/>
      <c r="B128" s="4"/>
      <c r="C128" s="4"/>
      <c r="D128" s="4"/>
      <c r="E128" s="36"/>
      <c r="F128" s="4"/>
      <c r="G128" s="4"/>
      <c r="H128" s="4"/>
      <c r="I128" s="4"/>
    </row>
    <row r="129" spans="1:12" x14ac:dyDescent="0.25">
      <c r="A129" s="4"/>
      <c r="B129" s="4"/>
      <c r="C129" s="4"/>
      <c r="D129" s="4"/>
      <c r="E129" s="36"/>
      <c r="F129" s="4"/>
      <c r="G129" s="4"/>
      <c r="H129" s="4"/>
      <c r="I129" s="4"/>
    </row>
    <row r="130" spans="1:12" ht="25.5" customHeight="1" x14ac:dyDescent="0.25">
      <c r="A130" s="4"/>
      <c r="B130" s="4"/>
      <c r="C130" s="4"/>
      <c r="D130" s="4"/>
      <c r="E130" s="36"/>
      <c r="F130" s="4"/>
      <c r="G130" s="4"/>
      <c r="H130" s="4"/>
      <c r="I130" s="4"/>
    </row>
    <row r="131" spans="1:12" x14ac:dyDescent="0.25">
      <c r="A131" s="4"/>
      <c r="B131" s="4"/>
      <c r="C131" s="4"/>
      <c r="D131" s="4"/>
      <c r="E131" s="36"/>
      <c r="F131" s="4"/>
      <c r="G131" s="4"/>
      <c r="H131" s="4"/>
      <c r="I131" s="4"/>
    </row>
    <row r="132" spans="1:12" x14ac:dyDescent="0.25">
      <c r="A132" s="4"/>
      <c r="B132" s="4"/>
      <c r="C132" s="4"/>
      <c r="D132" s="4"/>
      <c r="E132" s="36"/>
      <c r="F132" s="4"/>
      <c r="G132" s="4"/>
      <c r="H132" s="4"/>
      <c r="I132" s="4"/>
    </row>
    <row r="133" spans="1:12" x14ac:dyDescent="0.25">
      <c r="A133" s="4"/>
      <c r="B133" s="4"/>
      <c r="C133" s="4"/>
      <c r="D133" s="4"/>
      <c r="E133" s="36"/>
      <c r="F133" s="4"/>
      <c r="G133" s="4"/>
      <c r="H133" s="4"/>
      <c r="I133" s="4"/>
    </row>
    <row r="134" spans="1:12" x14ac:dyDescent="0.25">
      <c r="A134" s="4"/>
      <c r="B134" s="4"/>
      <c r="C134" s="4"/>
      <c r="D134" s="4"/>
      <c r="E134" s="36"/>
      <c r="F134" s="4"/>
      <c r="G134" s="4"/>
      <c r="H134" s="4"/>
      <c r="I134" s="4"/>
    </row>
    <row r="135" spans="1:12" ht="52.5" customHeight="1" x14ac:dyDescent="0.25">
      <c r="A135" s="4"/>
      <c r="B135" s="4"/>
      <c r="C135" s="4"/>
      <c r="D135" s="4"/>
      <c r="E135" s="36"/>
      <c r="F135" s="4"/>
      <c r="G135" s="4"/>
      <c r="H135" s="4"/>
      <c r="I135" s="4"/>
    </row>
    <row r="136" spans="1:12" x14ac:dyDescent="0.25">
      <c r="A136" s="4"/>
      <c r="B136" s="4"/>
      <c r="C136" s="4"/>
      <c r="D136" s="4"/>
      <c r="E136" s="36"/>
      <c r="F136" s="4"/>
      <c r="G136" s="4"/>
      <c r="H136" s="4"/>
      <c r="I136" s="4"/>
    </row>
    <row r="137" spans="1:12" x14ac:dyDescent="0.25">
      <c r="A137" s="4"/>
      <c r="B137" s="4"/>
      <c r="C137" s="4"/>
      <c r="D137" s="4"/>
      <c r="E137" s="36"/>
      <c r="F137" s="4"/>
      <c r="G137" s="4"/>
      <c r="H137" s="4"/>
      <c r="I137" s="4"/>
    </row>
    <row r="138" spans="1:12" x14ac:dyDescent="0.25">
      <c r="A138" s="4"/>
      <c r="B138" s="4"/>
      <c r="C138" s="4"/>
      <c r="D138" s="4"/>
      <c r="E138" s="36"/>
      <c r="F138" s="4"/>
      <c r="G138" s="4"/>
      <c r="H138" s="4"/>
      <c r="I138" s="4"/>
    </row>
    <row r="139" spans="1:12" x14ac:dyDescent="0.25">
      <c r="A139" s="4"/>
      <c r="B139" s="4"/>
      <c r="C139" s="4"/>
      <c r="D139" s="4"/>
      <c r="E139" s="36"/>
      <c r="F139" s="4"/>
      <c r="G139" s="4"/>
      <c r="H139" s="4"/>
      <c r="I139" s="4"/>
    </row>
    <row r="140" spans="1:12" x14ac:dyDescent="0.25">
      <c r="A140" s="4"/>
      <c r="B140" s="4"/>
      <c r="C140" s="4"/>
      <c r="D140" s="4"/>
      <c r="E140" s="36"/>
      <c r="F140" s="4"/>
      <c r="G140" s="4"/>
      <c r="H140" s="4"/>
      <c r="I140" s="4"/>
    </row>
    <row r="141" spans="1:12" x14ac:dyDescent="0.25">
      <c r="A141" s="4"/>
      <c r="B141" s="4"/>
      <c r="C141" s="4"/>
      <c r="D141" s="4"/>
      <c r="E141" s="36"/>
      <c r="F141" s="4"/>
      <c r="G141" s="4"/>
      <c r="H141" s="4"/>
      <c r="I141" s="4"/>
    </row>
    <row r="142" spans="1:12" x14ac:dyDescent="0.25">
      <c r="A142" s="4"/>
      <c r="B142" s="4"/>
      <c r="C142" s="4"/>
      <c r="D142" s="4"/>
      <c r="E142" s="36"/>
      <c r="F142" s="4"/>
      <c r="G142" s="4"/>
      <c r="H142" s="4"/>
      <c r="I142" s="4"/>
      <c r="L142" s="3"/>
    </row>
    <row r="143" spans="1:12" x14ac:dyDescent="0.25">
      <c r="A143" s="4"/>
      <c r="B143" s="4"/>
      <c r="C143" s="4"/>
      <c r="D143" s="4"/>
      <c r="E143" s="36"/>
      <c r="F143" s="4"/>
      <c r="G143" s="4"/>
      <c r="H143" s="4"/>
      <c r="I143" s="4"/>
      <c r="L143" s="3"/>
    </row>
    <row r="144" spans="1:12" x14ac:dyDescent="0.25">
      <c r="A144" s="4"/>
      <c r="B144" s="4"/>
      <c r="C144" s="4"/>
      <c r="D144" s="4"/>
      <c r="E144" s="36"/>
      <c r="F144" s="4"/>
      <c r="G144" s="4"/>
      <c r="H144" s="4"/>
      <c r="I144" s="4"/>
      <c r="L144" s="3"/>
    </row>
    <row r="145" spans="1:12" ht="102" customHeight="1" x14ac:dyDescent="0.25">
      <c r="A145" s="4"/>
      <c r="B145" s="4"/>
      <c r="C145" s="4"/>
      <c r="D145" s="4"/>
      <c r="E145" s="36"/>
      <c r="F145" s="4"/>
      <c r="G145" s="4"/>
      <c r="H145" s="4"/>
      <c r="I145" s="4"/>
      <c r="L145" s="3"/>
    </row>
    <row r="146" spans="1:12" x14ac:dyDescent="0.25">
      <c r="A146" s="4"/>
      <c r="B146" s="4"/>
      <c r="C146" s="4"/>
      <c r="D146" s="4"/>
      <c r="E146" s="36"/>
      <c r="F146" s="4"/>
      <c r="G146" s="4"/>
      <c r="H146" s="4"/>
      <c r="I146" s="4"/>
    </row>
    <row r="147" spans="1:12" x14ac:dyDescent="0.25">
      <c r="A147" s="4"/>
      <c r="B147" s="4"/>
      <c r="C147" s="4"/>
      <c r="D147" s="4"/>
      <c r="E147" s="36"/>
      <c r="F147" s="4"/>
      <c r="G147" s="4"/>
      <c r="H147" s="4"/>
      <c r="I147" s="4"/>
    </row>
    <row r="148" spans="1:12" ht="29.25" customHeight="1" x14ac:dyDescent="0.25">
      <c r="A148" s="4"/>
      <c r="B148" s="4"/>
      <c r="C148" s="4"/>
      <c r="D148" s="4"/>
      <c r="E148" s="36"/>
      <c r="F148" s="4"/>
      <c r="G148" s="4"/>
      <c r="H148" s="4"/>
      <c r="I148" s="4"/>
      <c r="J148" s="3"/>
    </row>
    <row r="149" spans="1:12" x14ac:dyDescent="0.25">
      <c r="A149" s="4"/>
      <c r="B149" s="4"/>
      <c r="C149" s="4"/>
      <c r="D149" s="4"/>
      <c r="E149" s="36"/>
      <c r="F149" s="4"/>
      <c r="G149" s="4"/>
      <c r="H149" s="4"/>
      <c r="I149" s="4"/>
    </row>
    <row r="150" spans="1:12" ht="25.5" customHeight="1" x14ac:dyDescent="0.25">
      <c r="A150" s="4"/>
      <c r="B150" s="4"/>
      <c r="C150" s="4"/>
      <c r="D150" s="4"/>
      <c r="E150" s="36"/>
      <c r="F150" s="4"/>
      <c r="G150" s="4"/>
      <c r="H150" s="4"/>
      <c r="I150" s="4"/>
    </row>
    <row r="151" spans="1:12" x14ac:dyDescent="0.25">
      <c r="A151" s="4"/>
      <c r="B151" s="4"/>
      <c r="C151" s="4"/>
      <c r="D151" s="4"/>
      <c r="E151" s="36"/>
      <c r="F151" s="4"/>
      <c r="G151" s="4"/>
      <c r="H151" s="4"/>
      <c r="I151" s="4"/>
    </row>
    <row r="152" spans="1:12" x14ac:dyDescent="0.25">
      <c r="A152" s="4"/>
      <c r="B152" s="4"/>
      <c r="C152" s="4"/>
      <c r="D152" s="4"/>
      <c r="E152" s="36"/>
      <c r="F152" s="4"/>
      <c r="G152" s="4"/>
      <c r="H152" s="4"/>
      <c r="I152" s="4"/>
    </row>
    <row r="153" spans="1:12" x14ac:dyDescent="0.25">
      <c r="A153" s="4"/>
      <c r="B153" s="4"/>
      <c r="C153" s="4"/>
      <c r="D153" s="4"/>
      <c r="E153" s="36"/>
      <c r="F153" s="4"/>
      <c r="G153" s="4"/>
      <c r="H153" s="4"/>
      <c r="I153" s="4"/>
    </row>
    <row r="154" spans="1:12" x14ac:dyDescent="0.25">
      <c r="A154" s="4"/>
      <c r="B154" s="4"/>
      <c r="C154" s="4"/>
      <c r="D154" s="4"/>
      <c r="E154" s="36"/>
      <c r="F154" s="4"/>
      <c r="G154" s="4"/>
      <c r="H154" s="4"/>
      <c r="I154" s="4"/>
    </row>
    <row r="155" spans="1:12" x14ac:dyDescent="0.25">
      <c r="A155" s="4"/>
      <c r="B155" s="4"/>
      <c r="C155" s="4"/>
      <c r="D155" s="4"/>
      <c r="E155" s="36"/>
      <c r="F155" s="4"/>
      <c r="G155" s="4"/>
      <c r="H155" s="4"/>
      <c r="I155" s="4"/>
    </row>
    <row r="156" spans="1:12" x14ac:dyDescent="0.25">
      <c r="A156" s="4"/>
      <c r="B156" s="4"/>
      <c r="C156" s="4"/>
      <c r="D156" s="4"/>
      <c r="E156" s="36"/>
      <c r="F156" s="4"/>
      <c r="G156" s="4"/>
      <c r="H156" s="4"/>
      <c r="I156" s="4"/>
    </row>
    <row r="157" spans="1:12" x14ac:dyDescent="0.25">
      <c r="A157" s="4"/>
      <c r="B157" s="4"/>
      <c r="C157" s="4"/>
      <c r="D157" s="4"/>
      <c r="E157" s="36"/>
      <c r="F157" s="4"/>
      <c r="G157" s="4"/>
      <c r="H157" s="4"/>
      <c r="I157" s="4"/>
    </row>
    <row r="158" spans="1:12" x14ac:dyDescent="0.25">
      <c r="A158" s="4"/>
      <c r="B158" s="4"/>
      <c r="C158" s="4"/>
      <c r="D158" s="4"/>
      <c r="E158" s="36"/>
      <c r="F158" s="4"/>
      <c r="G158" s="4"/>
      <c r="H158" s="4"/>
      <c r="I158" s="4"/>
    </row>
    <row r="159" spans="1:12" x14ac:dyDescent="0.25">
      <c r="A159" s="4"/>
      <c r="B159" s="4"/>
      <c r="C159" s="4"/>
      <c r="D159" s="4"/>
      <c r="E159" s="36"/>
      <c r="F159" s="4"/>
      <c r="G159" s="4"/>
      <c r="H159" s="4"/>
      <c r="I159" s="4"/>
    </row>
    <row r="160" spans="1:12" x14ac:dyDescent="0.25">
      <c r="A160" s="4"/>
      <c r="B160" s="4"/>
      <c r="C160" s="4"/>
      <c r="D160" s="4"/>
      <c r="E160" s="36"/>
      <c r="F160" s="4"/>
      <c r="G160" s="4"/>
      <c r="H160" s="4"/>
      <c r="I160" s="4"/>
    </row>
    <row r="161" spans="1:9" x14ac:dyDescent="0.25">
      <c r="A161" s="4"/>
      <c r="B161" s="4"/>
      <c r="C161" s="4"/>
      <c r="D161" s="4"/>
      <c r="E161" s="36"/>
      <c r="F161" s="4"/>
      <c r="G161" s="4"/>
      <c r="H161" s="4"/>
      <c r="I161" s="4"/>
    </row>
    <row r="162" spans="1:9" x14ac:dyDescent="0.25">
      <c r="A162" s="4"/>
      <c r="B162" s="4"/>
      <c r="C162" s="4"/>
      <c r="D162" s="4"/>
      <c r="E162" s="36"/>
      <c r="F162" s="4"/>
      <c r="G162" s="4"/>
      <c r="H162" s="4"/>
      <c r="I162" s="4"/>
    </row>
    <row r="163" spans="1:9" x14ac:dyDescent="0.25">
      <c r="A163" s="4"/>
      <c r="B163" s="4"/>
      <c r="C163" s="4"/>
      <c r="D163" s="4"/>
      <c r="E163" s="36"/>
      <c r="F163" s="4"/>
      <c r="G163" s="4"/>
      <c r="H163" s="4"/>
      <c r="I163" s="4"/>
    </row>
    <row r="164" spans="1:9" x14ac:dyDescent="0.25">
      <c r="A164" s="4"/>
      <c r="B164" s="4"/>
      <c r="C164" s="4"/>
      <c r="D164" s="4"/>
      <c r="E164" s="36"/>
      <c r="F164" s="4"/>
      <c r="G164" s="4"/>
      <c r="H164" s="4"/>
      <c r="I164" s="4"/>
    </row>
    <row r="165" spans="1:9" x14ac:dyDescent="0.25">
      <c r="A165" s="4"/>
      <c r="B165" s="4"/>
      <c r="C165" s="4"/>
      <c r="D165" s="4"/>
      <c r="E165" s="36"/>
      <c r="F165" s="4"/>
      <c r="G165" s="4"/>
      <c r="H165" s="4"/>
      <c r="I165" s="4"/>
    </row>
    <row r="166" spans="1:9" x14ac:dyDescent="0.25">
      <c r="A166" s="4"/>
      <c r="B166" s="4"/>
      <c r="C166" s="4"/>
      <c r="D166" s="4"/>
      <c r="E166" s="36"/>
      <c r="F166" s="4"/>
      <c r="G166" s="4"/>
      <c r="H166" s="4"/>
      <c r="I166" s="4"/>
    </row>
    <row r="167" spans="1:9" x14ac:dyDescent="0.25">
      <c r="A167" s="4"/>
      <c r="B167" s="4"/>
      <c r="C167" s="4"/>
      <c r="D167" s="4"/>
      <c r="E167" s="36"/>
      <c r="F167" s="4"/>
      <c r="G167" s="4"/>
      <c r="H167" s="4"/>
      <c r="I167" s="4"/>
    </row>
    <row r="168" spans="1:9" x14ac:dyDescent="0.25">
      <c r="A168" s="4"/>
      <c r="B168" s="4"/>
      <c r="C168" s="4"/>
      <c r="D168" s="4"/>
      <c r="E168" s="36"/>
      <c r="F168" s="4"/>
      <c r="G168" s="4"/>
      <c r="H168" s="4"/>
      <c r="I168" s="4"/>
    </row>
    <row r="169" spans="1:9" x14ac:dyDescent="0.25">
      <c r="A169" s="4"/>
      <c r="B169" s="4"/>
      <c r="C169" s="4"/>
      <c r="D169" s="4"/>
      <c r="E169" s="36"/>
      <c r="F169" s="4"/>
      <c r="G169" s="4"/>
      <c r="H169" s="4"/>
      <c r="I169" s="4"/>
    </row>
    <row r="170" spans="1:9" x14ac:dyDescent="0.25">
      <c r="A170" s="4"/>
      <c r="B170" s="4"/>
      <c r="C170" s="4"/>
      <c r="D170" s="4"/>
      <c r="E170" s="36"/>
      <c r="F170" s="4"/>
      <c r="G170" s="4"/>
      <c r="H170" s="4"/>
      <c r="I170" s="4"/>
    </row>
    <row r="171" spans="1:9" x14ac:dyDescent="0.25">
      <c r="A171" s="4"/>
      <c r="B171" s="4"/>
      <c r="C171" s="4"/>
      <c r="D171" s="4"/>
      <c r="E171" s="36"/>
      <c r="F171" s="4"/>
      <c r="G171" s="4"/>
      <c r="H171" s="4"/>
      <c r="I171" s="4"/>
    </row>
    <row r="172" spans="1:9" x14ac:dyDescent="0.25">
      <c r="A172" s="4"/>
      <c r="B172" s="4"/>
      <c r="C172" s="4"/>
      <c r="D172" s="4"/>
      <c r="E172" s="36"/>
      <c r="F172" s="4"/>
      <c r="G172" s="4"/>
      <c r="H172" s="4"/>
      <c r="I172" s="4"/>
    </row>
    <row r="173" spans="1:9" x14ac:dyDescent="0.25">
      <c r="A173" s="4"/>
      <c r="B173" s="4"/>
      <c r="C173" s="4"/>
      <c r="D173" s="4"/>
      <c r="E173" s="36"/>
      <c r="F173" s="4"/>
      <c r="G173" s="4"/>
      <c r="H173" s="4"/>
      <c r="I173" s="4"/>
    </row>
    <row r="174" spans="1:9" x14ac:dyDescent="0.25">
      <c r="A174" s="4"/>
      <c r="B174" s="4"/>
      <c r="C174" s="4"/>
      <c r="D174" s="4"/>
      <c r="E174" s="36"/>
      <c r="F174" s="4"/>
      <c r="G174" s="4"/>
      <c r="H174" s="4"/>
      <c r="I174" s="4"/>
    </row>
    <row r="175" spans="1:9" x14ac:dyDescent="0.25">
      <c r="F175" s="3"/>
      <c r="G175" s="3"/>
    </row>
    <row r="176" spans="1:9" x14ac:dyDescent="0.25">
      <c r="A176" s="97"/>
      <c r="B176" s="98"/>
      <c r="C176" s="98"/>
      <c r="D176" s="98"/>
      <c r="E176" s="98"/>
      <c r="F176" s="98"/>
      <c r="G176" s="98"/>
      <c r="H176" s="98"/>
      <c r="I176" s="98"/>
    </row>
  </sheetData>
  <mergeCells count="26">
    <mergeCell ref="A21:I22"/>
    <mergeCell ref="A19:D19"/>
    <mergeCell ref="A20:D20"/>
    <mergeCell ref="A176:I176"/>
    <mergeCell ref="A23:D23"/>
    <mergeCell ref="A24:D24"/>
    <mergeCell ref="A25:D25"/>
    <mergeCell ref="A26:D26"/>
    <mergeCell ref="A27:D27"/>
    <mergeCell ref="A28:D28"/>
    <mergeCell ref="A17:D17"/>
    <mergeCell ref="C8:C9"/>
    <mergeCell ref="D8:D9"/>
    <mergeCell ref="A18:D18"/>
    <mergeCell ref="A2:I2"/>
    <mergeCell ref="H4:I4"/>
    <mergeCell ref="G5:I5"/>
    <mergeCell ref="A6:E7"/>
    <mergeCell ref="F6:I6"/>
    <mergeCell ref="F7:G7"/>
    <mergeCell ref="H7:I8"/>
    <mergeCell ref="A8:A9"/>
    <mergeCell ref="B8:B9"/>
    <mergeCell ref="A11:I11"/>
    <mergeCell ref="A15:D15"/>
    <mergeCell ref="A16:D16"/>
  </mergeCells>
  <phoneticPr fontId="0" type="noConversion"/>
  <printOptions horizontalCentered="1"/>
  <pageMargins left="0.23622047244094491" right="0.23622047244094491" top="0.74803149606299213" bottom="0.74803149606299213"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МТЭЦ-2</vt:lpstr>
      <vt:lpstr>РК Кедышко"</vt:lpstr>
      <vt:lpstr>РК Харьковская</vt:lpstr>
      <vt:lpstr>РК Западная</vt:lpstr>
      <vt:lpstr>РК Шабаны</vt:lpstr>
      <vt:lpstr>РК Масюковщина</vt:lpstr>
      <vt:lpstr>РК Орловская</vt:lpstr>
      <vt:lpstr>РК Курасовщина</vt:lpstr>
      <vt:lpstr>РТС-3</vt:lpstr>
      <vt:lpstr>МТС</vt:lpstr>
      <vt:lpstr>Лист1</vt:lpstr>
      <vt:lpstr>МТС!Заголовки_для_печати</vt:lpstr>
      <vt:lpstr>'МТЭЦ-2'!Заголовки_для_печати</vt:lpstr>
      <vt:lpstr>'РК Масюковщина'!Заголовки_для_печати</vt:lpstr>
      <vt:lpstr>'РК Шабаны'!Заголовки_для_печати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himsl-zam</cp:lastModifiedBy>
  <cp:lastPrinted>2022-11-29T07:20:09Z</cp:lastPrinted>
  <dcterms:created xsi:type="dcterms:W3CDTF">1996-10-08T23:32:33Z</dcterms:created>
  <dcterms:modified xsi:type="dcterms:W3CDTF">2022-11-29T07:23:50Z</dcterms:modified>
</cp:coreProperties>
</file>